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contratos\Desktop\ESTADOS DE PAGO SSEE\ENERO 2022\OPERADORA AUTOPISTA\"/>
    </mc:Choice>
  </mc:AlternateContent>
  <xr:revisionPtr revIDLastSave="0" documentId="13_ncr:1_{A986CDDB-3A2E-458F-9F96-1B827EDDEF07}" xr6:coauthVersionLast="47" xr6:coauthVersionMax="47" xr10:uidLastSave="{00000000-0000-0000-0000-000000000000}"/>
  <bookViews>
    <workbookView xWindow="-120" yWindow="-120" windowWidth="20730" windowHeight="11160" xr2:uid="{CA4D8CFD-EAD5-4834-B780-92D7BDD75FB2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13" i="1" l="1"/>
  <c r="Y11" i="1"/>
</calcChain>
</file>

<file path=xl/sharedStrings.xml><?xml version="1.0" encoding="utf-8"?>
<sst xmlns="http://schemas.openxmlformats.org/spreadsheetml/2006/main" count="74" uniqueCount="43">
  <si>
    <t>Nº Vale</t>
  </si>
  <si>
    <t>N° Ticket</t>
  </si>
  <si>
    <t>Fecha Serv.</t>
  </si>
  <si>
    <t>Dia</t>
  </si>
  <si>
    <t>Mes</t>
  </si>
  <si>
    <t>CLIENTE</t>
  </si>
  <si>
    <t>Razón Social</t>
  </si>
  <si>
    <t>Rut</t>
  </si>
  <si>
    <t>Dirección Punto de Servicio</t>
  </si>
  <si>
    <t>Tipo de Servicios</t>
  </si>
  <si>
    <t>Destinatario    Final</t>
  </si>
  <si>
    <t>Disp. Final</t>
  </si>
  <si>
    <t>Ton. Min.</t>
  </si>
  <si>
    <t>Ton. Def.</t>
  </si>
  <si>
    <t>Equipo</t>
  </si>
  <si>
    <t>Tipo Tarifa</t>
  </si>
  <si>
    <t xml:space="preserve">Total dispocision final </t>
  </si>
  <si>
    <t>Tarifa $</t>
  </si>
  <si>
    <t>Viaje</t>
  </si>
  <si>
    <t>Disp.</t>
  </si>
  <si>
    <t>Arriendo</t>
  </si>
  <si>
    <t>Instalacion</t>
  </si>
  <si>
    <t>Adicional</t>
  </si>
  <si>
    <t>Total</t>
  </si>
  <si>
    <t>Patente</t>
  </si>
  <si>
    <t>Conductor</t>
  </si>
  <si>
    <t>Facturado</t>
  </si>
  <si>
    <t>01</t>
  </si>
  <si>
    <t>OPERADORA AUTOPISTA</t>
  </si>
  <si>
    <t>OPERAVÍAS SPA</t>
  </si>
  <si>
    <t>76.406.157-8</t>
  </si>
  <si>
    <t xml:space="preserve">RUTA 57 KM 15,7 </t>
  </si>
  <si>
    <t>TOLVA - RM</t>
  </si>
  <si>
    <t>KDM - SS.EE</t>
  </si>
  <si>
    <t>VARIABLE</t>
  </si>
  <si>
    <t>JJWJ-31</t>
  </si>
  <si>
    <t>ALFONSO OLIVERA</t>
  </si>
  <si>
    <t>TRESUR</t>
  </si>
  <si>
    <t>JJWJ-30</t>
  </si>
  <si>
    <t>MAURICIO FIGUEROA</t>
  </si>
  <si>
    <t>ESTADO DE PAGO</t>
  </si>
  <si>
    <t>Menos saldo a favor Diciembre 2021</t>
  </si>
  <si>
    <t>TOTAL A PAGAR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</si>
</sst>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 * #,##0_ ;_ * \-#,##0_ ;_ * &quot;-&quot;_ ;_ @_ "/>
    <numFmt numFmtId="164" formatCode="ddd"/>
    <numFmt numFmtId="165" formatCode="[$-340A]dddd"/>
    <numFmt numFmtId="166" formatCode="_ * #,##0.000_ ;_ * \-#,##0.000_ ;_ * &quot;-&quot;_ ;_ @_ "/>
    <numFmt numFmtId="167" formatCode="_-&quot;$&quot;\ * #,##0.00_-;\-&quot;$&quot;\ * #,##0.00_-;_-&quot;$&quot;\ * &quot;-&quot;??_-;_-@_-"/>
    <numFmt numFmtId="168" formatCode="_-&quot;$&quot;\ * #,##0.0_-;\-&quot;$&quot;\ * #,##0.0_-;_-&quot;$&quot;\ * &quot;-&quot;??_-;_-@_-"/>
    <numFmt numFmtId="169" formatCode="_-&quot;$&quot;\ * #,##0_-;\-&quot;$&quot;\ * #,##0_-;_-&quot;$&quot;\ * &quot;-&quot;??_-;_-@_-"/>
    <numFmt numFmtId="170" formatCode="mmm"/>
    <numFmt numFmtId="171" formatCode="_ * #,##0.0_ ;_ * \-#,##0.0_ ;_ * &quot;-&quot;_ ;_ @_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rgb="FFFF0000"/>
      <name val="Arial"/>
      <family val="2"/>
    </font>
    <font>
      <b/>
      <sz val="11"/>
      <color theme="1"/>
      <name val="Arial"/>
      <family val="2"/>
    </font>
    <font>
      <sz val="10"/>
      <name val="Calibri"/>
      <family val="2"/>
    </font>
    <font>
      <sz val="10"/>
      <color theme="1"/>
      <name val="Calibri"/>
      <family val="2"/>
      <scheme val="minor"/>
    </font>
    <font>
      <sz val="9"/>
      <name val="Calibri"/>
      <family val="2"/>
    </font>
    <font>
      <b/>
      <sz val="10"/>
      <name val="Calibri"/>
      <family val="2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007A3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6D185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</cellStyleXfs>
  <cellXfs count="46">
    <xf numFmtId="0" fontId="0" fillId="0" borderId="0" xfId="0"/>
    <xf numFmtId="1" fontId="2" fillId="2" borderId="1" xfId="2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16" fontId="2" fillId="2" borderId="1" xfId="2" applyNumberFormat="1" applyFont="1" applyFill="1" applyBorder="1" applyAlignment="1" applyProtection="1">
      <alignment horizontal="center" vertical="center" wrapText="1"/>
      <protection locked="0"/>
    </xf>
    <xf numFmtId="164" fontId="2" fillId="2" borderId="1" xfId="2" applyNumberFormat="1" applyFont="1" applyFill="1" applyBorder="1" applyAlignment="1" applyProtection="1">
      <alignment horizontal="center" vertical="center" wrapText="1"/>
      <protection locked="0"/>
    </xf>
    <xf numFmtId="165" fontId="2" fillId="2" borderId="1" xfId="2" applyNumberFormat="1" applyFont="1" applyFill="1" applyBorder="1" applyAlignment="1" applyProtection="1">
      <alignment horizontal="center" vertical="center" wrapText="1"/>
      <protection locked="0"/>
    </xf>
    <xf numFmtId="41" fontId="2" fillId="2" borderId="1" xfId="1" applyFont="1" applyFill="1" applyBorder="1" applyAlignment="1" applyProtection="1">
      <alignment horizontal="center" vertical="center" wrapText="1"/>
      <protection locked="0"/>
    </xf>
    <xf numFmtId="2" fontId="2" fillId="2" borderId="1" xfId="2" quotePrefix="1" applyNumberFormat="1" applyFont="1" applyFill="1" applyBorder="1" applyAlignment="1" applyProtection="1">
      <alignment horizontal="center" vertical="center" wrapText="1"/>
      <protection locked="0"/>
    </xf>
    <xf numFmtId="2" fontId="2" fillId="2" borderId="1" xfId="2" applyNumberFormat="1" applyFont="1" applyFill="1" applyBorder="1" applyAlignment="1" applyProtection="1">
      <alignment horizontal="right" vertical="center" wrapText="1"/>
      <protection locked="0"/>
    </xf>
    <xf numFmtId="166" fontId="2" fillId="2" borderId="1" xfId="1" quotePrefix="1" applyNumberFormat="1" applyFont="1" applyFill="1" applyBorder="1" applyAlignment="1" applyProtection="1">
      <alignment horizontal="center" vertical="center" wrapText="1"/>
      <protection locked="0"/>
    </xf>
    <xf numFmtId="41" fontId="3" fillId="3" borderId="1" xfId="1" applyFont="1" applyFill="1" applyBorder="1" applyAlignment="1" applyProtection="1">
      <alignment horizontal="center" vertical="center" wrapText="1"/>
      <protection locked="0"/>
    </xf>
    <xf numFmtId="41" fontId="2" fillId="4" borderId="1" xfId="1" applyFont="1" applyFill="1" applyBorder="1" applyAlignment="1" applyProtection="1">
      <alignment horizontal="center" vertical="center" wrapText="1"/>
      <protection locked="0"/>
    </xf>
    <xf numFmtId="168" fontId="4" fillId="5" borderId="1" xfId="3" applyNumberFormat="1" applyFont="1" applyFill="1" applyBorder="1" applyAlignment="1" applyProtection="1">
      <alignment horizontal="left" vertical="center" wrapText="1"/>
      <protection locked="0"/>
    </xf>
    <xf numFmtId="169" fontId="2" fillId="6" borderId="1" xfId="3" applyNumberFormat="1" applyFont="1" applyFill="1" applyBorder="1" applyAlignment="1" applyProtection="1">
      <alignment horizontal="center" vertical="center" wrapText="1"/>
      <protection locked="0"/>
    </xf>
    <xf numFmtId="3" fontId="2" fillId="6" borderId="1" xfId="2" applyNumberFormat="1" applyFont="1" applyFill="1" applyBorder="1" applyAlignment="1" applyProtection="1">
      <alignment horizontal="center" vertical="center" wrapText="1"/>
      <protection locked="0"/>
    </xf>
    <xf numFmtId="41" fontId="4" fillId="7" borderId="1" xfId="1" applyFont="1" applyFill="1" applyBorder="1" applyAlignment="1" applyProtection="1">
      <alignment horizontal="center" vertical="center" wrapText="1"/>
      <protection locked="0"/>
    </xf>
    <xf numFmtId="0" fontId="4" fillId="8" borderId="1" xfId="2" applyFont="1" applyFill="1" applyBorder="1" applyAlignment="1" applyProtection="1">
      <alignment horizontal="center" vertical="center" wrapText="1"/>
      <protection locked="0"/>
    </xf>
    <xf numFmtId="0" fontId="4" fillId="8" borderId="1" xfId="2" quotePrefix="1" applyFont="1" applyFill="1" applyBorder="1" applyAlignment="1" applyProtection="1">
      <alignment horizontal="center" vertical="center" wrapText="1"/>
      <protection locked="0"/>
    </xf>
    <xf numFmtId="1" fontId="1" fillId="9" borderId="0" xfId="2" applyNumberFormat="1" applyFill="1" applyAlignment="1">
      <alignment horizontal="center"/>
    </xf>
    <xf numFmtId="15" fontId="5" fillId="9" borderId="2" xfId="2" applyNumberFormat="1" applyFont="1" applyFill="1" applyBorder="1" applyAlignment="1">
      <alignment horizontal="center" vertical="center"/>
    </xf>
    <xf numFmtId="164" fontId="5" fillId="10" borderId="2" xfId="2" applyNumberFormat="1" applyFont="1" applyFill="1" applyBorder="1" applyAlignment="1">
      <alignment horizontal="center" vertical="center"/>
    </xf>
    <xf numFmtId="170" fontId="5" fillId="10" borderId="0" xfId="2" applyNumberFormat="1" applyFont="1" applyFill="1" applyAlignment="1">
      <alignment horizontal="center" vertical="center"/>
    </xf>
    <xf numFmtId="0" fontId="6" fillId="0" borderId="0" xfId="0" applyFont="1"/>
    <xf numFmtId="0" fontId="7" fillId="10" borderId="3" xfId="2" applyFont="1" applyFill="1" applyBorder="1"/>
    <xf numFmtId="0" fontId="5" fillId="10" borderId="3" xfId="2" applyFont="1" applyFill="1" applyBorder="1"/>
    <xf numFmtId="41" fontId="5" fillId="10" borderId="3" xfId="1" applyFont="1" applyFill="1" applyBorder="1" applyAlignment="1"/>
    <xf numFmtId="0" fontId="6" fillId="10" borderId="0" xfId="0" applyFont="1" applyFill="1"/>
    <xf numFmtId="2" fontId="5" fillId="0" borderId="4" xfId="2" applyNumberFormat="1" applyFont="1" applyBorder="1" applyAlignment="1">
      <alignment horizontal="left"/>
    </xf>
    <xf numFmtId="0" fontId="0" fillId="0" borderId="0" xfId="0" applyAlignment="1">
      <alignment horizontal="right"/>
    </xf>
    <xf numFmtId="41" fontId="5" fillId="11" borderId="3" xfId="1" applyFont="1" applyFill="1" applyBorder="1" applyAlignment="1">
      <alignment horizontal="center"/>
    </xf>
    <xf numFmtId="171" fontId="5" fillId="11" borderId="5" xfId="1" applyNumberFormat="1" applyFont="1" applyFill="1" applyBorder="1" applyAlignment="1">
      <alignment horizontal="center"/>
    </xf>
    <xf numFmtId="41" fontId="0" fillId="12" borderId="0" xfId="1" applyFont="1" applyFill="1" applyAlignment="1">
      <alignment horizontal="center"/>
    </xf>
    <xf numFmtId="41" fontId="5" fillId="10" borderId="0" xfId="1" applyFont="1" applyFill="1" applyBorder="1" applyAlignment="1">
      <alignment horizontal="left"/>
    </xf>
    <xf numFmtId="168" fontId="5" fillId="10" borderId="0" xfId="1" applyNumberFormat="1" applyFont="1" applyFill="1" applyBorder="1" applyAlignment="1">
      <alignment horizontal="left"/>
    </xf>
    <xf numFmtId="41" fontId="5" fillId="10" borderId="0" xfId="1" applyFont="1" applyFill="1" applyBorder="1" applyAlignment="1">
      <alignment horizontal="center"/>
    </xf>
    <xf numFmtId="41" fontId="8" fillId="13" borderId="2" xfId="1" applyFont="1" applyFill="1" applyBorder="1" applyAlignment="1">
      <alignment horizontal="center"/>
    </xf>
    <xf numFmtId="0" fontId="5" fillId="0" borderId="3" xfId="2" applyFont="1" applyBorder="1" applyAlignment="1">
      <alignment horizontal="center"/>
    </xf>
    <xf numFmtId="0" fontId="1" fillId="0" borderId="0" xfId="2" applyAlignment="1">
      <alignment horizontal="left"/>
    </xf>
    <xf numFmtId="2" fontId="5" fillId="0" borderId="0" xfId="2" applyNumberFormat="1" applyFont="1" applyAlignment="1">
      <alignment horizontal="left"/>
    </xf>
    <xf numFmtId="0" fontId="5" fillId="0" borderId="6" xfId="2" applyFont="1" applyBorder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9" fillId="0" borderId="0" xfId="0" applyFont="1" applyAlignment="1">
      <alignment horizontal="center"/>
    </xf>
    <xf numFmtId="41" fontId="11" fillId="5" borderId="0" xfId="0" applyNumberFormat="1" applyFont="1" applyFill="1"/>
    <xf numFmtId="0" fontId="10" fillId="5" borderId="0" xfId="0" applyFont="1" applyFill="1" applyAlignment="1">
      <alignment horizontal="right"/>
    </xf>
    <xf numFmtId="41" fontId="10" fillId="5" borderId="7" xfId="0" applyNumberFormat="1" applyFont="1" applyFill="1" applyBorder="1"/>
  </cellXfs>
  <cellStyles count="4">
    <cellStyle name="Millares [0]" xfId="1" builtinId="6"/>
    <cellStyle name="Moneda 4" xfId="3" xr:uid="{6EA9847E-E243-4DBE-925A-9E2C9EB8B56C}"/>
    <cellStyle name="Normal" xfId="0" builtinId="0"/>
    <cellStyle name="Normal 3" xfId="2" xr:uid="{7CBF8693-4EFD-48B8-BC9F-6C23513F8E6A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219075</xdr:colOff>
      <xdr:row>1</xdr:row>
      <xdr:rowOff>95250</xdr:rowOff>
    </xdr:from>
    <xdr:to>
      <xdr:col>3</xdr:col>
      <xdr:colOff>240908</xdr:colOff>
      <xdr:row>3</xdr:row>
      <xdr:rowOff>76201</xdr:rowOff>
    </xdr:to>
    <xdr:pic>
      <xdr:nvPicPr>
        <xdr:cNvPr id="2" name="5 Imagen">
          <a:extLst>
            <a:ext uri="{FF2B5EF4-FFF2-40B4-BE49-F238E27FC236}">
              <a16:creationId xmlns:a16="http://schemas.microsoft.com/office/drawing/2014/main" id="{7650A341-7DBD-4E5E-9B59-EE4244775D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1075" y="666750"/>
          <a:ext cx="1545833" cy="3619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68C4D-A13B-4053-8CFC-958828A4C290}">
  <dimension ref="B5:AB13"/>
  <sheetViews>
    <sheetView tabSelected="1" topLeftCell="J4" workbookViewId="0">
      <selection activeCell="U20" sqref="U20"/>
    </sheetView>
  </sheetViews>
  <sheetFormatPr baseColWidth="10" defaultRowHeight="15" x14ac:dyDescent="0.25"/>
  <cols>
    <col min="5" max="5" width="4.28515625" bestFit="1" customWidth="1"/>
    <col min="6" max="6" width="5.28515625" bestFit="1" customWidth="1"/>
    <col min="7" max="7" width="19.7109375" bestFit="1" customWidth="1"/>
  </cols>
  <sheetData>
    <row r="5" spans="2:28" ht="21" x14ac:dyDescent="0.35">
      <c r="C5" s="42" t="s">
        <v>40</v>
      </c>
    </row>
    <row r="6" spans="2:28" ht="45" x14ac:dyDescent="0.25">
      <c r="B6" s="1" t="s">
        <v>0</v>
      </c>
      <c r="C6" s="2" t="s">
        <v>1</v>
      </c>
      <c r="D6" s="3" t="s">
        <v>2</v>
      </c>
      <c r="E6" s="4" t="s">
        <v>3</v>
      </c>
      <c r="F6" s="5" t="s">
        <v>4</v>
      </c>
      <c r="G6" s="5" t="s">
        <v>5</v>
      </c>
      <c r="H6" s="5" t="s">
        <v>6</v>
      </c>
      <c r="I6" s="5" t="s">
        <v>7</v>
      </c>
      <c r="J6" s="6" t="s">
        <v>8</v>
      </c>
      <c r="K6" s="2" t="s">
        <v>9</v>
      </c>
      <c r="L6" s="7" t="s">
        <v>10</v>
      </c>
      <c r="M6" s="8" t="s">
        <v>11</v>
      </c>
      <c r="N6" s="6" t="s">
        <v>12</v>
      </c>
      <c r="O6" s="9" t="s">
        <v>13</v>
      </c>
      <c r="P6" s="10" t="s">
        <v>14</v>
      </c>
      <c r="Q6" s="11" t="s">
        <v>15</v>
      </c>
      <c r="R6" s="11" t="s">
        <v>16</v>
      </c>
      <c r="S6" s="12" t="s">
        <v>17</v>
      </c>
      <c r="T6" s="13" t="s">
        <v>18</v>
      </c>
      <c r="U6" s="14" t="s">
        <v>19</v>
      </c>
      <c r="V6" s="14" t="s">
        <v>20</v>
      </c>
      <c r="W6" s="14" t="s">
        <v>21</v>
      </c>
      <c r="X6" s="14" t="s">
        <v>22</v>
      </c>
      <c r="Y6" s="15" t="s">
        <v>23</v>
      </c>
      <c r="Z6" s="16" t="s">
        <v>24</v>
      </c>
      <c r="AA6" s="17" t="s">
        <v>25</v>
      </c>
      <c r="AB6" s="17" t="s">
        <v>26</v>
      </c>
    </row>
    <row r="7" spans="2:28" x14ac:dyDescent="0.25">
      <c r="B7" s="18">
        <v>78972</v>
      </c>
      <c r="C7">
        <v>6599598</v>
      </c>
      <c r="D7" s="19">
        <v>44567</v>
      </c>
      <c r="E7" s="20">
        <v>44567</v>
      </c>
      <c r="F7" s="21" t="s">
        <v>27</v>
      </c>
      <c r="G7" s="22" t="s">
        <v>28</v>
      </c>
      <c r="H7" s="23" t="s">
        <v>29</v>
      </c>
      <c r="I7" s="24" t="s">
        <v>30</v>
      </c>
      <c r="J7" s="25" t="s">
        <v>31</v>
      </c>
      <c r="K7" s="26" t="s">
        <v>32</v>
      </c>
      <c r="L7" s="27" t="s">
        <v>33</v>
      </c>
      <c r="M7" s="28">
        <v>2.33</v>
      </c>
      <c r="N7" s="29">
        <v>1</v>
      </c>
      <c r="O7" s="30">
        <v>2.33</v>
      </c>
      <c r="P7" s="31">
        <v>0</v>
      </c>
      <c r="Q7" s="32" t="s">
        <v>34</v>
      </c>
      <c r="R7" s="32">
        <v>51260</v>
      </c>
      <c r="S7" s="33">
        <v>0</v>
      </c>
      <c r="T7" s="34">
        <v>140000</v>
      </c>
      <c r="U7" s="34">
        <v>22000</v>
      </c>
      <c r="V7" s="34">
        <v>90000</v>
      </c>
      <c r="W7" s="34">
        <v>0</v>
      </c>
      <c r="X7" s="34"/>
      <c r="Y7" s="35">
        <v>191260</v>
      </c>
      <c r="Z7" s="36" t="s">
        <v>35</v>
      </c>
      <c r="AA7" s="37" t="s">
        <v>36</v>
      </c>
      <c r="AB7" t="s">
        <v>37</v>
      </c>
    </row>
    <row r="8" spans="2:28" x14ac:dyDescent="0.25">
      <c r="B8" s="18">
        <v>78987</v>
      </c>
      <c r="C8">
        <v>6606000</v>
      </c>
      <c r="D8" s="19">
        <v>44573</v>
      </c>
      <c r="E8" s="20">
        <v>44573</v>
      </c>
      <c r="F8" s="21" t="s">
        <v>27</v>
      </c>
      <c r="G8" s="22" t="s">
        <v>28</v>
      </c>
      <c r="H8" s="23" t="s">
        <v>29</v>
      </c>
      <c r="I8" s="24" t="s">
        <v>30</v>
      </c>
      <c r="J8" s="25" t="s">
        <v>31</v>
      </c>
      <c r="K8" s="26" t="s">
        <v>32</v>
      </c>
      <c r="L8" s="27" t="s">
        <v>33</v>
      </c>
      <c r="M8" s="28">
        <v>1.28</v>
      </c>
      <c r="N8" s="29">
        <v>1</v>
      </c>
      <c r="O8" s="30">
        <v>1.28</v>
      </c>
      <c r="P8" s="31">
        <v>0</v>
      </c>
      <c r="Q8" s="32" t="s">
        <v>34</v>
      </c>
      <c r="R8" s="32">
        <v>28160</v>
      </c>
      <c r="S8" s="33">
        <v>0</v>
      </c>
      <c r="T8" s="34">
        <v>140000</v>
      </c>
      <c r="U8" s="34">
        <v>22000</v>
      </c>
      <c r="V8" s="34">
        <v>90000</v>
      </c>
      <c r="W8" s="34">
        <v>0</v>
      </c>
      <c r="X8" s="34"/>
      <c r="Y8" s="35">
        <v>168160</v>
      </c>
      <c r="Z8" s="36" t="s">
        <v>35</v>
      </c>
      <c r="AA8" s="37" t="s">
        <v>36</v>
      </c>
      <c r="AB8" t="s">
        <v>37</v>
      </c>
    </row>
    <row r="9" spans="2:28" x14ac:dyDescent="0.25">
      <c r="B9" s="18">
        <v>79068</v>
      </c>
      <c r="C9">
        <v>6615064</v>
      </c>
      <c r="D9" s="19">
        <v>44581</v>
      </c>
      <c r="E9" s="20">
        <v>44581</v>
      </c>
      <c r="F9" s="21" t="s">
        <v>27</v>
      </c>
      <c r="G9" s="22" t="s">
        <v>28</v>
      </c>
      <c r="H9" s="23" t="s">
        <v>29</v>
      </c>
      <c r="I9" s="24" t="s">
        <v>30</v>
      </c>
      <c r="J9" s="25" t="s">
        <v>31</v>
      </c>
      <c r="K9" s="26" t="s">
        <v>32</v>
      </c>
      <c r="L9" s="38" t="s">
        <v>33</v>
      </c>
      <c r="M9" s="28">
        <v>1.71</v>
      </c>
      <c r="N9" s="29">
        <v>1</v>
      </c>
      <c r="O9" s="30">
        <v>1.71</v>
      </c>
      <c r="P9" s="31">
        <v>0</v>
      </c>
      <c r="Q9" s="32" t="s">
        <v>34</v>
      </c>
      <c r="R9" s="32">
        <v>37620</v>
      </c>
      <c r="S9" s="33">
        <v>0</v>
      </c>
      <c r="T9" s="34">
        <v>140000</v>
      </c>
      <c r="U9" s="34">
        <v>22000</v>
      </c>
      <c r="V9" s="34">
        <v>90000</v>
      </c>
      <c r="W9" s="34">
        <v>0</v>
      </c>
      <c r="X9" s="34"/>
      <c r="Y9" s="35">
        <v>177620</v>
      </c>
      <c r="Z9" s="39" t="s">
        <v>35</v>
      </c>
      <c r="AA9" s="37" t="s">
        <v>36</v>
      </c>
      <c r="AB9" t="s">
        <v>37</v>
      </c>
    </row>
    <row r="10" spans="2:28" x14ac:dyDescent="0.25">
      <c r="B10" s="40">
        <v>80056</v>
      </c>
      <c r="C10">
        <v>6625316</v>
      </c>
      <c r="D10" s="19">
        <v>44590</v>
      </c>
      <c r="E10" s="20">
        <v>44590</v>
      </c>
      <c r="F10" s="21" t="s">
        <v>27</v>
      </c>
      <c r="G10" s="22" t="s">
        <v>28</v>
      </c>
      <c r="H10" s="23" t="s">
        <v>29</v>
      </c>
      <c r="I10" s="24" t="s">
        <v>30</v>
      </c>
      <c r="J10" s="25" t="s">
        <v>31</v>
      </c>
      <c r="K10" s="26" t="s">
        <v>32</v>
      </c>
      <c r="L10" s="41" t="s">
        <v>33</v>
      </c>
      <c r="M10" s="28">
        <v>2.98</v>
      </c>
      <c r="N10" s="29">
        <v>1</v>
      </c>
      <c r="O10" s="30">
        <v>2.98</v>
      </c>
      <c r="P10" s="31">
        <v>0</v>
      </c>
      <c r="Q10" s="32" t="s">
        <v>34</v>
      </c>
      <c r="R10" s="32">
        <v>65560</v>
      </c>
      <c r="S10" s="33">
        <v>0</v>
      </c>
      <c r="T10" s="34">
        <v>140000</v>
      </c>
      <c r="U10" s="34">
        <v>22000</v>
      </c>
      <c r="V10" s="34">
        <v>90000</v>
      </c>
      <c r="W10" s="34">
        <v>0</v>
      </c>
      <c r="X10" s="34"/>
      <c r="Y10" s="35">
        <v>205560</v>
      </c>
      <c r="Z10" s="39" t="s">
        <v>38</v>
      </c>
      <c r="AA10" s="41" t="s">
        <v>39</v>
      </c>
      <c r="AB10" t="s">
        <v>37</v>
      </c>
    </row>
    <row r="11" spans="2:28" ht="15.75" x14ac:dyDescent="0.25">
      <c r="Y11" s="43">
        <f>SUM(Y7:Y10)</f>
        <v>742600</v>
      </c>
    </row>
    <row r="12" spans="2:28" ht="16.5" thickBot="1" x14ac:dyDescent="0.3">
      <c r="V12" s="44" t="s">
        <v>41</v>
      </c>
      <c r="W12" s="44"/>
      <c r="X12" s="44"/>
      <c r="Y12" s="43">
        <v>92113</v>
      </c>
    </row>
    <row r="13" spans="2:28" ht="15.75" thickBot="1" x14ac:dyDescent="0.3">
      <c r="W13" s="44" t="s">
        <v>42</v>
      </c>
      <c r="X13" s="44"/>
      <c r="Y13" s="45">
        <f>Y11-Y12</f>
        <v>650487</v>
      </c>
    </row>
  </sheetData>
  <mergeCells count="2">
    <mergeCell ref="W13:X13"/>
    <mergeCell ref="V12:X12"/>
  </mergeCells>
  <conditionalFormatting sqref="M6:N6 P6:R6">
    <cfRule type="cellIs" dxfId="7" priority="9" operator="equal">
      <formula>"Revisar"</formula>
    </cfRule>
  </conditionalFormatting>
  <conditionalFormatting sqref="N7:O10 Q7:R10 M6:N6 P6:R6">
    <cfRule type="cellIs" dxfId="6" priority="8" operator="lessThan">
      <formula>0</formula>
    </cfRule>
  </conditionalFormatting>
  <conditionalFormatting sqref="B6">
    <cfRule type="duplicateValues" dxfId="5" priority="7"/>
  </conditionalFormatting>
  <conditionalFormatting sqref="O6">
    <cfRule type="cellIs" dxfId="4" priority="6" operator="lessThan">
      <formula>0</formula>
    </cfRule>
  </conditionalFormatting>
  <conditionalFormatting sqref="B9:B10 B6">
    <cfRule type="duplicateValues" dxfId="3" priority="5"/>
  </conditionalFormatting>
  <conditionalFormatting sqref="C9:C10 C6">
    <cfRule type="duplicateValues" dxfId="2" priority="4"/>
  </conditionalFormatting>
  <conditionalFormatting sqref="B7:B8">
    <cfRule type="duplicateValues" dxfId="1" priority="2"/>
  </conditionalFormatting>
  <conditionalFormatting sqref="C7:C8">
    <cfRule type="duplicateValues" dxfId="0" priority="3"/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Controlador Contratos</dc:creator>
  <cp:lastModifiedBy>Controlador Contratos</cp:lastModifiedBy>
  <dcterms:created xsi:type="dcterms:W3CDTF">2022-02-04T15:37:03Z</dcterms:created>
  <dcterms:modified xsi:type="dcterms:W3CDTF">2022-02-07T18:42:40Z</dcterms:modified>
</cp:coreProperties>
</file>