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626"/>
  <workbookPr/>
  <mc:AlternateContent xmlns:mc="http://schemas.openxmlformats.org/markup-compatibility/2006">
    <mc:Choice Requires="x15">
      <x15ac:absPath xmlns:x15ac="http://schemas.microsoft.com/office/spreadsheetml/2010/11/ac" url="D:\Usuario\mmiquio\Documents\Unidad Control de Gestión SISS\Presupuesto 2023\Art 14\"/>
    </mc:Choice>
  </mc:AlternateContent>
  <xr:revisionPtr revIDLastSave="0" documentId="13_ncr:1_{32825809-B43D-46C1-83C4-C2EE3CD2B9C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Hoja1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10" i="1" l="1"/>
  <c r="O10" i="1" s="1"/>
  <c r="M10" i="1"/>
  <c r="L10" i="1"/>
  <c r="K10" i="1"/>
  <c r="J10" i="1"/>
  <c r="I10" i="1"/>
  <c r="H10" i="1"/>
  <c r="G10" i="1"/>
  <c r="N9" i="1"/>
  <c r="O9" i="1" s="1"/>
  <c r="M9" i="1"/>
  <c r="L9" i="1"/>
  <c r="K9" i="1"/>
  <c r="J9" i="1"/>
  <c r="I9" i="1"/>
  <c r="H9" i="1"/>
  <c r="G9" i="1"/>
  <c r="M8" i="1"/>
  <c r="L8" i="1"/>
  <c r="K8" i="1"/>
  <c r="J8" i="1"/>
  <c r="I8" i="1"/>
  <c r="H8" i="1"/>
  <c r="G8" i="1"/>
  <c r="N8" i="1" s="1"/>
  <c r="O8" i="1" s="1"/>
  <c r="M7" i="1"/>
  <c r="L7" i="1"/>
  <c r="K7" i="1"/>
  <c r="J7" i="1"/>
  <c r="I7" i="1"/>
  <c r="H7" i="1"/>
  <c r="G7" i="1"/>
  <c r="N7" i="1" s="1"/>
  <c r="O7" i="1" s="1"/>
  <c r="M6" i="1"/>
  <c r="L6" i="1"/>
  <c r="K6" i="1"/>
  <c r="J6" i="1"/>
  <c r="I6" i="1"/>
  <c r="H6" i="1"/>
  <c r="G6" i="1"/>
  <c r="N6" i="1" s="1"/>
  <c r="O6" i="1" s="1"/>
  <c r="M5" i="1"/>
  <c r="L5" i="1"/>
  <c r="K5" i="1"/>
  <c r="J5" i="1"/>
  <c r="I5" i="1"/>
  <c r="H5" i="1"/>
  <c r="G5" i="1"/>
  <c r="N5" i="1" s="1"/>
  <c r="O5" i="1" s="1"/>
  <c r="M4" i="1"/>
  <c r="L4" i="1"/>
  <c r="K4" i="1"/>
  <c r="J4" i="1"/>
  <c r="I4" i="1"/>
  <c r="H4" i="1"/>
  <c r="G4" i="1"/>
  <c r="N4" i="1" s="1"/>
  <c r="O4" i="1" s="1"/>
</calcChain>
</file>

<file path=xl/sharedStrings.xml><?xml version="1.0" encoding="utf-8"?>
<sst xmlns="http://schemas.openxmlformats.org/spreadsheetml/2006/main" count="43" uniqueCount="43">
  <si>
    <t>31878288630-42852GTD INGENIEROS CONSULTORES LIMITADA</t>
  </si>
  <si>
    <t>GTD INGENIEROS CONSULTORES LTDA., R.E.2852 Estudio actualización de aspectos técnicos - económicos de bases tarifarias por reformas a normativa de aguas y cambio climático</t>
  </si>
  <si>
    <t>2852</t>
  </si>
  <si>
    <t>318</t>
  </si>
  <si>
    <t>codigo</t>
  </si>
  <si>
    <t>Subt2</t>
  </si>
  <si>
    <t>Título</t>
  </si>
  <si>
    <t>Número Documento</t>
  </si>
  <si>
    <t>Folio</t>
  </si>
  <si>
    <t>Monto Vigente.</t>
  </si>
  <si>
    <t>Enero</t>
  </si>
  <si>
    <t>Febrero</t>
  </si>
  <si>
    <t>Marzo</t>
  </si>
  <si>
    <t>Abril</t>
  </si>
  <si>
    <t>Mayo</t>
  </si>
  <si>
    <t>Junio</t>
  </si>
  <si>
    <t>Julio</t>
  </si>
  <si>
    <t>Devengado acumulado</t>
  </si>
  <si>
    <t>Saldo</t>
  </si>
  <si>
    <t>33377133360-53235T &amp; T CONSULTORIA E INVERSIONES LIMITADA</t>
  </si>
  <si>
    <t>T &amp; T CONSULTORIA LTDA., R.E.3235 Diseño del modelo de datos para el plan de cuentas de la contabilidad regulatoria del sector sanitario</t>
  </si>
  <si>
    <t>3235</t>
  </si>
  <si>
    <t>333</t>
  </si>
  <si>
    <t>57670049100-51593-250-SE23INSTITUTO NACIONAL DE NORMALIZACION</t>
  </si>
  <si>
    <t>1593-250-SE23</t>
  </si>
  <si>
    <t>576</t>
  </si>
  <si>
    <t>11080914400-31593-43-AG23SGS CHILE LTDA SOCIEDAD DE CONTROL</t>
  </si>
  <si>
    <t>SGS CHILE LTDA, Servicio muestreo y análisis del efluente de la planta de tratamiento de aguas servidas Jardines de la Estación</t>
  </si>
  <si>
    <t>1593-43-AG23</t>
  </si>
  <si>
    <t>110</t>
  </si>
  <si>
    <t>11760910000-11593-10-SE23UNIVERSIDAD DE CHILE</t>
  </si>
  <si>
    <t>UNIVERSIDAD DE CHILE, R.E. 3323/2022 Formulación de Manual de Relacionamiento Comunitarios SISS</t>
  </si>
  <si>
    <t>1593-10-SE23</t>
  </si>
  <si>
    <t>117</t>
  </si>
  <si>
    <t>11696705740-11593-5-SE23GUERNICA CONSULTORES SPA</t>
  </si>
  <si>
    <t>GUERNICA CONSULTORES SPA, R.E. 2929/2022 Estudio de Percepción de los Usuarios 2023</t>
  </si>
  <si>
    <t>1593-5-SE23</t>
  </si>
  <si>
    <t>116</t>
  </si>
  <si>
    <t>11360910000-11593-14-SE23UNIVERSIDAD DE CHILE</t>
  </si>
  <si>
    <t>UNIVERSIDAD DE CHILE, R.E.2237/2022 Convenio- Levantamiento y Rediseño de procesos</t>
  </si>
  <si>
    <t>1593-14-SE23</t>
  </si>
  <si>
    <t>113</t>
  </si>
  <si>
    <t>INSTITUTO NACIONAL DE NORMALIZACION, R.E.1468-21 Dos normas técnicas para el sector sanitario D. Fiscalización (ARRASTRE)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</si>
</sst>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theme="0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sz val="8"/>
      <color theme="0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4" tint="-0.249977111117893"/>
        <bgColor theme="4" tint="-0.249977111117893"/>
      </patternFill>
    </fill>
    <fill>
      <patternFill patternType="solid">
        <fgColor theme="5" tint="-0.499984740745262"/>
        <bgColor theme="4" tint="-0.249977111117893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2" fillId="0" borderId="1" xfId="0" applyFont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3" fontId="4" fillId="0" borderId="2" xfId="0" applyNumberFormat="1" applyFont="1" applyBorder="1" applyAlignment="1">
      <alignment vertical="center" wrapText="1"/>
    </xf>
    <xf numFmtId="3" fontId="3" fillId="0" borderId="2" xfId="0" applyNumberFormat="1" applyFont="1" applyBorder="1" applyAlignment="1">
      <alignment vertical="center" wrapText="1"/>
    </xf>
    <xf numFmtId="0" fontId="3" fillId="0" borderId="0" xfId="0" applyFont="1" applyAlignment="1">
      <alignment wrapText="1"/>
    </xf>
    <xf numFmtId="0" fontId="3" fillId="0" borderId="0" xfId="0" applyFont="1"/>
    <xf numFmtId="0" fontId="5" fillId="0" borderId="0" xfId="0" applyFont="1" applyAlignment="1">
      <alignment vertical="center" wrapText="1"/>
    </xf>
    <xf numFmtId="0" fontId="6" fillId="0" borderId="2" xfId="0" applyFont="1" applyBorder="1" applyAlignment="1">
      <alignment vertical="center" wrapText="1"/>
    </xf>
    <xf numFmtId="3" fontId="7" fillId="0" borderId="2" xfId="0" applyNumberFormat="1" applyFont="1" applyBorder="1" applyAlignment="1">
      <alignment vertical="center" wrapText="1"/>
    </xf>
    <xf numFmtId="3" fontId="6" fillId="0" borderId="2" xfId="0" applyNumberFormat="1" applyFont="1" applyBorder="1" applyAlignment="1">
      <alignment vertical="center" wrapText="1"/>
    </xf>
    <xf numFmtId="0" fontId="3" fillId="0" borderId="0" xfId="0" applyFont="1" applyAlignment="1">
      <alignment vertical="center"/>
    </xf>
    <xf numFmtId="0" fontId="5" fillId="0" borderId="3" xfId="0" applyFont="1" applyBorder="1" applyAlignment="1">
      <alignment vertical="center" wrapText="1"/>
    </xf>
    <xf numFmtId="0" fontId="6" fillId="0" borderId="0" xfId="0" applyFont="1"/>
    <xf numFmtId="0" fontId="5" fillId="4" borderId="4" xfId="0" applyFont="1" applyFill="1" applyBorder="1" applyAlignment="1">
      <alignment vertical="center" wrapText="1"/>
    </xf>
    <xf numFmtId="3" fontId="2" fillId="2" borderId="2" xfId="0" applyNumberFormat="1" applyFont="1" applyFill="1" applyBorder="1" applyAlignment="1">
      <alignment vertical="center" wrapText="1"/>
    </xf>
    <xf numFmtId="3" fontId="2" fillId="3" borderId="2" xfId="0" applyNumberFormat="1" applyFont="1" applyFill="1" applyBorder="1" applyAlignment="1">
      <alignment vertical="center" wrapText="1"/>
    </xf>
    <xf numFmtId="0" fontId="6" fillId="5" borderId="2" xfId="0" applyFont="1" applyFill="1" applyBorder="1" applyAlignment="1">
      <alignment vertical="center" wrapText="1"/>
    </xf>
    <xf numFmtId="3" fontId="3" fillId="6" borderId="2" xfId="0" applyNumberFormat="1" applyFont="1" applyFill="1" applyBorder="1" applyAlignment="1">
      <alignment vertical="center" wrapText="1"/>
    </xf>
    <xf numFmtId="3" fontId="4" fillId="6" borderId="2" xfId="0" applyNumberFormat="1" applyFont="1" applyFill="1" applyBorder="1" applyAlignment="1">
      <alignment vertical="center" wrapText="1"/>
    </xf>
    <xf numFmtId="3" fontId="6" fillId="6" borderId="2" xfId="0" applyNumberFormat="1" applyFont="1" applyFill="1" applyBorder="1" applyAlignment="1">
      <alignment vertical="center" wrapText="1"/>
    </xf>
    <xf numFmtId="3" fontId="7" fillId="6" borderId="2" xfId="0" applyNumberFormat="1" applyFont="1" applyFill="1" applyBorder="1" applyAlignment="1">
      <alignment vertical="center" wrapText="1"/>
    </xf>
    <xf numFmtId="3" fontId="1" fillId="6" borderId="2" xfId="0" applyNumberFormat="1" applyFont="1" applyFill="1" applyBorder="1" applyAlignment="1">
      <alignment vertical="center" wrapText="1"/>
    </xf>
    <xf numFmtId="0" fontId="6" fillId="7" borderId="2" xfId="0" applyFont="1" applyFill="1" applyBorder="1" applyAlignment="1">
      <alignment vertical="center" wrapText="1"/>
    </xf>
    <xf numFmtId="3" fontId="7" fillId="7" borderId="2" xfId="0" applyNumberFormat="1" applyFont="1" applyFill="1" applyBorder="1" applyAlignment="1">
      <alignment horizontal="right" vertical="center" wrapText="1"/>
    </xf>
    <xf numFmtId="3" fontId="6" fillId="7" borderId="2" xfId="0" applyNumberFormat="1" applyFont="1" applyFill="1" applyBorder="1" applyAlignment="1">
      <alignment horizontal="right" vertical="center" wrapText="1"/>
    </xf>
    <xf numFmtId="3" fontId="6" fillId="7" borderId="2" xfId="0" applyNumberFormat="1" applyFont="1" applyFill="1" applyBorder="1" applyAlignment="1">
      <alignment horizontal="center" vertical="center" wrapText="1"/>
    </xf>
    <xf numFmtId="3" fontId="7" fillId="7" borderId="2" xfId="0" applyNumberFormat="1" applyFont="1" applyFill="1" applyBorder="1" applyAlignment="1">
      <alignment vertical="center" wrapText="1"/>
    </xf>
    <xf numFmtId="3" fontId="6" fillId="7" borderId="2" xfId="0" applyNumberFormat="1" applyFont="1" applyFill="1" applyBorder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H:\DPGDI\Gestion%20y%20Finanzas\Estudios%20y%20proyectos\Reporte%20Estudios%20e%20informes\Reporte%20Estudios%20y%20proyectos%20Agosto%202023.xlsm" TargetMode="External"/><Relationship Id="rId1" Type="http://schemas.openxmlformats.org/officeDocument/2006/relationships/externalLinkPath" Target="file:///H:\DPGDI\Gestion%20y%20Finanzas\Estudios%20y%20proyectos\Reporte%20Estudios%20e%20informes\Reporte%20Estudios%20y%20proyectos%20Agosto%202023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DINA_PAGOS"/>
      <sheetName val="BD_compromisos"/>
      <sheetName val="BD_FLUJOS"/>
      <sheetName val="Hoja1"/>
      <sheetName val="tabla"/>
      <sheetName val="BD_SIGFE"/>
      <sheetName val="MENÚ"/>
      <sheetName val="no realizado"/>
      <sheetName val="I.RESUMEN"/>
      <sheetName val="II.OTROS"/>
      <sheetName val="III. E&amp;P Saldos"/>
      <sheetName val="AGAF"/>
      <sheetName val="AGDP"/>
      <sheetName val="Fiscalía"/>
      <sheetName val="Concesiones"/>
      <sheetName val="Fiscalización"/>
      <sheetName val="Normas"/>
      <sheetName val="UACT"/>
      <sheetName val="TICS"/>
    </sheetNames>
    <sheetDataSet>
      <sheetData sheetId="0">
        <row r="1">
          <cell r="A1" t="str">
            <v>Año</v>
          </cell>
          <cell r="B1">
            <v>2023</v>
          </cell>
        </row>
        <row r="2">
          <cell r="A2" t="str">
            <v>ÁREA</v>
          </cell>
          <cell r="B2" t="str">
            <v>(Todas)</v>
          </cell>
        </row>
        <row r="3">
          <cell r="A3" t="str">
            <v>Subt.</v>
          </cell>
          <cell r="B3" t="str">
            <v>22</v>
          </cell>
        </row>
        <row r="5">
          <cell r="A5" t="str">
            <v>Suma de Monto Consumido</v>
          </cell>
          <cell r="B5" t="str">
            <v>MES</v>
          </cell>
        </row>
        <row r="6">
          <cell r="A6" t="str">
            <v>codigo</v>
          </cell>
          <cell r="B6" t="str">
            <v>Enero</v>
          </cell>
          <cell r="C6" t="str">
            <v>Febrero</v>
          </cell>
          <cell r="D6" t="str">
            <v>Marzo</v>
          </cell>
          <cell r="E6" t="str">
            <v>Abril</v>
          </cell>
          <cell r="F6" t="str">
            <v>Mayo</v>
          </cell>
          <cell r="G6" t="str">
            <v>Junio</v>
          </cell>
          <cell r="H6" t="str">
            <v>Julio</v>
          </cell>
          <cell r="I6" t="str">
            <v>Agosto</v>
          </cell>
          <cell r="J6" t="str">
            <v>Septiembre</v>
          </cell>
          <cell r="K6" t="str">
            <v>Octubre</v>
          </cell>
          <cell r="L6" t="str">
            <v>Noviembre</v>
          </cell>
          <cell r="M6" t="str">
            <v>Diciembre</v>
          </cell>
        </row>
        <row r="7">
          <cell r="A7" t="str">
            <v>076000739-01694948ESVAL S.A.</v>
          </cell>
          <cell r="C7">
            <v>46860</v>
          </cell>
        </row>
        <row r="8">
          <cell r="A8" t="str">
            <v>076000739-01711864ESVAL S.A.</v>
          </cell>
          <cell r="D8">
            <v>17290</v>
          </cell>
        </row>
        <row r="9">
          <cell r="A9" t="str">
            <v>076000739-01728484ESVAL S.A.</v>
          </cell>
          <cell r="E9">
            <v>21280</v>
          </cell>
        </row>
        <row r="10">
          <cell r="A10" t="str">
            <v>076000739-01744820ESVAL S.A.</v>
          </cell>
          <cell r="F10">
            <v>25330</v>
          </cell>
        </row>
        <row r="11">
          <cell r="A11" t="str">
            <v>076000739-068019394ESVAL S.A.</v>
          </cell>
          <cell r="B11">
            <v>138910</v>
          </cell>
        </row>
        <row r="12">
          <cell r="A12" t="str">
            <v>076000739-068202672ESVAL S.A.</v>
          </cell>
          <cell r="B12">
            <v>117940</v>
          </cell>
        </row>
        <row r="13">
          <cell r="A13" t="str">
            <v>076000739-068677621ESVAL S.A.</v>
          </cell>
          <cell r="C13">
            <v>109330</v>
          </cell>
        </row>
        <row r="14">
          <cell r="A14" t="str">
            <v>076000739-068861322ESVAL S.A.</v>
          </cell>
          <cell r="C14">
            <v>224360</v>
          </cell>
        </row>
        <row r="15">
          <cell r="A15" t="str">
            <v>076000739-069337123ESVAL S.A.</v>
          </cell>
          <cell r="D15">
            <v>128480</v>
          </cell>
        </row>
        <row r="16">
          <cell r="A16" t="str">
            <v>076000739-069521773ESVAL S.A.</v>
          </cell>
          <cell r="D16">
            <v>179190</v>
          </cell>
        </row>
        <row r="17">
          <cell r="A17" t="str">
            <v>076000739-069997649ESVAL S.A.</v>
          </cell>
          <cell r="E17">
            <v>68510</v>
          </cell>
        </row>
        <row r="18">
          <cell r="A18" t="str">
            <v>076000739-070658317ESVAL S.A.</v>
          </cell>
          <cell r="F18">
            <v>57420</v>
          </cell>
        </row>
        <row r="19">
          <cell r="A19" t="str">
            <v>076000739-070842638ESVAL S.A.</v>
          </cell>
          <cell r="F19">
            <v>229020</v>
          </cell>
        </row>
        <row r="20">
          <cell r="A20" t="str">
            <v>076073162-57879553SOCIEDAD AUSTRAL DE ELECTRICIDAD S.A.</v>
          </cell>
          <cell r="C20">
            <v>22500</v>
          </cell>
        </row>
        <row r="21">
          <cell r="A21" t="str">
            <v>076073162-57879554SOCIEDAD AUSTRAL DE ELECTRICIDAD S.A.</v>
          </cell>
          <cell r="C21">
            <v>43000</v>
          </cell>
        </row>
        <row r="22">
          <cell r="A22" t="str">
            <v>076073162-57879555SOCIEDAD AUSTRAL DE ELECTRICIDAD S.A.</v>
          </cell>
          <cell r="C22">
            <v>17100</v>
          </cell>
        </row>
        <row r="23">
          <cell r="A23" t="str">
            <v>076073162-57892393SOCIEDAD AUSTRAL DE ELECTRICIDAD S.A.</v>
          </cell>
          <cell r="C23">
            <v>3300</v>
          </cell>
        </row>
        <row r="24">
          <cell r="A24" t="str">
            <v>076073162-57936847SOCIEDAD AUSTRAL DE ELECTRICIDAD S.A.</v>
          </cell>
          <cell r="D24">
            <v>24100</v>
          </cell>
        </row>
        <row r="25">
          <cell r="A25" t="str">
            <v>076073162-57936848SOCIEDAD AUSTRAL DE ELECTRICIDAD S.A.</v>
          </cell>
          <cell r="D25">
            <v>10800</v>
          </cell>
        </row>
        <row r="26">
          <cell r="A26" t="str">
            <v>076073162-57936849SOCIEDAD AUSTRAL DE ELECTRICIDAD S.A.</v>
          </cell>
          <cell r="D26">
            <v>46600</v>
          </cell>
        </row>
        <row r="27">
          <cell r="A27" t="str">
            <v>076073162-57936850SOCIEDAD AUSTRAL DE ELECTRICIDAD S.A.</v>
          </cell>
          <cell r="D27">
            <v>18700</v>
          </cell>
        </row>
        <row r="28">
          <cell r="A28" t="str">
            <v>076073162-57944494SOCIEDAD AUSTRAL DE ELECTRICIDAD S.A.</v>
          </cell>
          <cell r="D28">
            <v>308500</v>
          </cell>
        </row>
        <row r="29">
          <cell r="A29" t="str">
            <v>076073162-57988361SOCIEDAD AUSTRAL DE ELECTRICIDAD S.A.</v>
          </cell>
          <cell r="E29">
            <v>20200</v>
          </cell>
        </row>
        <row r="30">
          <cell r="A30" t="str">
            <v>076073162-57988362SOCIEDAD AUSTRAL DE ELECTRICIDAD S.A.</v>
          </cell>
          <cell r="E30">
            <v>14300</v>
          </cell>
        </row>
        <row r="31">
          <cell r="A31" t="str">
            <v>076073162-57988363SOCIEDAD AUSTRAL DE ELECTRICIDAD S.A.</v>
          </cell>
          <cell r="E31">
            <v>53700</v>
          </cell>
        </row>
        <row r="32">
          <cell r="A32" t="str">
            <v>076073162-57988364SOCIEDAD AUSTRAL DE ELECTRICIDAD S.A.</v>
          </cell>
          <cell r="E32">
            <v>17900</v>
          </cell>
        </row>
        <row r="33">
          <cell r="A33" t="str">
            <v>076073162-58061170SOCIEDAD AUSTRAL DE ELECTRICIDAD S.A.</v>
          </cell>
          <cell r="F33">
            <v>24100</v>
          </cell>
        </row>
        <row r="34">
          <cell r="A34" t="str">
            <v>076073162-58061171SOCIEDAD AUSTRAL DE ELECTRICIDAD S.A.</v>
          </cell>
          <cell r="F34">
            <v>11500</v>
          </cell>
        </row>
        <row r="35">
          <cell r="A35" t="str">
            <v>076073162-58061172SOCIEDAD AUSTRAL DE ELECTRICIDAD S.A.</v>
          </cell>
          <cell r="F35">
            <v>51200</v>
          </cell>
        </row>
        <row r="36">
          <cell r="A36" t="str">
            <v>076073162-58061173SOCIEDAD AUSTRAL DE ELECTRICIDAD S.A.</v>
          </cell>
          <cell r="F36">
            <v>21600</v>
          </cell>
        </row>
        <row r="37">
          <cell r="A37" t="str">
            <v>076073162-58068087SOCIEDAD AUSTRAL DE ELECTRICIDAD S.A.</v>
          </cell>
          <cell r="F37">
            <v>301900</v>
          </cell>
        </row>
        <row r="38">
          <cell r="A38" t="str">
            <v>076215628-86042041AGUAS MAGALLANES S.A.</v>
          </cell>
          <cell r="B38">
            <v>5600</v>
          </cell>
        </row>
        <row r="39">
          <cell r="A39" t="str">
            <v>076215628-86150439AGUAS MAGALLANES S.A.</v>
          </cell>
          <cell r="D39">
            <v>15050</v>
          </cell>
        </row>
        <row r="40">
          <cell r="A40" t="str">
            <v>076215628-86259442AGUAS MAGALLANES S.A.</v>
          </cell>
          <cell r="F40">
            <v>15050</v>
          </cell>
        </row>
        <row r="41">
          <cell r="A41" t="str">
            <v>076215634-2643513AGUAS DEL ALTIPLANO S.A.</v>
          </cell>
          <cell r="D41">
            <v>25450</v>
          </cell>
        </row>
        <row r="42">
          <cell r="A42" t="str">
            <v>076215634-2648490AGUAS DEL ALTIPLANO S.A.</v>
          </cell>
          <cell r="D42">
            <v>12800</v>
          </cell>
        </row>
        <row r="43">
          <cell r="A43" t="str">
            <v>076215634-2653447AGUAS DEL ALTIPLANO S.A.</v>
          </cell>
          <cell r="F43">
            <v>9950</v>
          </cell>
        </row>
        <row r="44">
          <cell r="A44" t="str">
            <v>076215634-2658401AGUAS DEL ALTIPLANO S.A.</v>
          </cell>
          <cell r="F44">
            <v>16900</v>
          </cell>
        </row>
        <row r="45">
          <cell r="A45" t="str">
            <v>076215637-7939727AGUAS ARAUCANIA S.A.</v>
          </cell>
          <cell r="B45">
            <v>1650</v>
          </cell>
        </row>
        <row r="46">
          <cell r="A46" t="str">
            <v>076215637-7947186AGUAS ARAUCANIA S.A.</v>
          </cell>
          <cell r="C46">
            <v>1600</v>
          </cell>
        </row>
        <row r="47">
          <cell r="A47" t="str">
            <v>076215637-7953889AGUAS ARAUCANIA S.A.</v>
          </cell>
          <cell r="D47">
            <v>1600</v>
          </cell>
        </row>
        <row r="48">
          <cell r="A48" t="str">
            <v>076215637-7961270AGUAS ARAUCANIA S.A.</v>
          </cell>
          <cell r="E48">
            <v>1600</v>
          </cell>
        </row>
        <row r="49">
          <cell r="A49" t="str">
            <v>076215637-7968669AGUAS ARAUCANIA S.A.</v>
          </cell>
          <cell r="F49">
            <v>1600</v>
          </cell>
        </row>
        <row r="50">
          <cell r="A50" t="str">
            <v>076411321-7353644775COMPANIA GENERAL DE ELECTRICIDAD S.A.</v>
          </cell>
          <cell r="B50">
            <v>74100</v>
          </cell>
        </row>
        <row r="51">
          <cell r="A51" t="str">
            <v>076411321-7354286688COMPANIA GENERAL DE ELECTRICIDAD S.A.</v>
          </cell>
          <cell r="B51">
            <v>57100</v>
          </cell>
        </row>
        <row r="52">
          <cell r="A52" t="str">
            <v>076411321-7354504327COMPANIA GENERAL DE ELECTRICIDAD S.A.</v>
          </cell>
          <cell r="B52">
            <v>189100</v>
          </cell>
        </row>
        <row r="53">
          <cell r="A53" t="str">
            <v>076411321-7355143788COMPANIA GENERAL DE ELECTRICIDAD S.A.</v>
          </cell>
          <cell r="B53">
            <v>107700</v>
          </cell>
        </row>
        <row r="54">
          <cell r="A54" t="str">
            <v>076411321-7356227776COMPANIA GENERAL DE ELECTRICIDAD S.A.</v>
          </cell>
          <cell r="B54">
            <v>110900</v>
          </cell>
        </row>
        <row r="55">
          <cell r="A55" t="str">
            <v>076411321-7356900770COMPANIA GENERAL DE ELECTRICIDAD S.A.</v>
          </cell>
          <cell r="C55">
            <v>78800</v>
          </cell>
        </row>
        <row r="56">
          <cell r="A56" t="str">
            <v>076411321-7357336650COMPANIA GENERAL DE ELECTRICIDAD S.A.</v>
          </cell>
          <cell r="D56">
            <v>7900</v>
          </cell>
        </row>
        <row r="57">
          <cell r="A57" t="str">
            <v>076411321-7357349963COMPANIA GENERAL DE ELECTRICIDAD S.A.</v>
          </cell>
          <cell r="C57">
            <v>34700</v>
          </cell>
        </row>
        <row r="58">
          <cell r="A58" t="str">
            <v>076411321-7357717133COMPANIA GENERAL DE ELECTRICIDAD S.A.</v>
          </cell>
          <cell r="C58">
            <v>55300</v>
          </cell>
        </row>
        <row r="59">
          <cell r="A59" t="str">
            <v>076411321-7358141319COMPANIA GENERAL DE ELECTRICIDAD S.A.</v>
          </cell>
          <cell r="C59">
            <v>108200</v>
          </cell>
        </row>
        <row r="60">
          <cell r="A60" t="str">
            <v>076411321-7358601025COMPANIA GENERAL DE ELECTRICIDAD S.A.</v>
          </cell>
          <cell r="D60">
            <v>98200</v>
          </cell>
        </row>
        <row r="61">
          <cell r="A61" t="str">
            <v>076411321-7358988239COMPANIA GENERAL DE ELECTRICIDAD S.A.</v>
          </cell>
          <cell r="D61">
            <v>214700</v>
          </cell>
        </row>
        <row r="62">
          <cell r="A62" t="str">
            <v>076411321-7359381011COMPANIA GENERAL DE ELECTRICIDAD S.A.</v>
          </cell>
          <cell r="D62">
            <v>103000</v>
          </cell>
        </row>
        <row r="63">
          <cell r="A63" t="str">
            <v>076411321-7359935708COMPANIA GENERAL DE ELECTRICIDAD S.A.</v>
          </cell>
          <cell r="D63">
            <v>77600</v>
          </cell>
        </row>
        <row r="64">
          <cell r="A64" t="str">
            <v>076411321-7360438782COMPANIA GENERAL DE ELECTRICIDAD S.A.</v>
          </cell>
          <cell r="E64">
            <v>15700</v>
          </cell>
        </row>
        <row r="65">
          <cell r="A65" t="str">
            <v>076411321-7360438783COMPANIA GENERAL DE ELECTRICIDAD S.A.</v>
          </cell>
          <cell r="E65">
            <v>58000</v>
          </cell>
        </row>
        <row r="66">
          <cell r="A66" t="str">
            <v>076411321-7360510693COMPANIA GENERAL DE ELECTRICIDAD S.A.</v>
          </cell>
          <cell r="D66">
            <v>66900</v>
          </cell>
        </row>
        <row r="67">
          <cell r="A67" t="str">
            <v>076411321-7360795885COMPANIA GENERAL DE ELECTRICIDAD S.A.</v>
          </cell>
          <cell r="D67">
            <v>9100</v>
          </cell>
        </row>
        <row r="68">
          <cell r="A68" t="str">
            <v>076411321-7360810533COMPANIA GENERAL DE ELECTRICIDAD S.A.</v>
          </cell>
          <cell r="D68">
            <v>78800</v>
          </cell>
        </row>
        <row r="69">
          <cell r="A69" t="str">
            <v>076411321-7361254449COMPANIA GENERAL DE ELECTRICIDAD S.A.</v>
          </cell>
          <cell r="D69">
            <v>111500</v>
          </cell>
        </row>
        <row r="70">
          <cell r="A70" t="str">
            <v>076411321-7361649170COMPANIA GENERAL DE ELECTRICIDAD S.A.</v>
          </cell>
          <cell r="D70">
            <v>43000</v>
          </cell>
        </row>
        <row r="71">
          <cell r="A71" t="str">
            <v>076411321-7362245358COMPANIA GENERAL DE ELECTRICIDAD S.A.</v>
          </cell>
          <cell r="E71">
            <v>219700</v>
          </cell>
        </row>
        <row r="72">
          <cell r="A72" t="str">
            <v>076411321-7362399683COMPANIA GENERAL DE ELECTRICIDAD S.A.</v>
          </cell>
          <cell r="E72">
            <v>113500</v>
          </cell>
        </row>
        <row r="73">
          <cell r="A73" t="str">
            <v>076411321-7363066180COMPANIA GENERAL DE ELECTRICIDAD S.A.</v>
          </cell>
          <cell r="E73">
            <v>102400</v>
          </cell>
        </row>
        <row r="74">
          <cell r="A74" t="str">
            <v>076411321-7363522262COMPANIA GENERAL DE ELECTRICIDAD S.A.</v>
          </cell>
          <cell r="E74">
            <v>45300</v>
          </cell>
        </row>
        <row r="75">
          <cell r="A75" t="str">
            <v>076411321-7363837945COMPANIA GENERAL DE ELECTRICIDAD S.A.</v>
          </cell>
          <cell r="E75">
            <v>49900</v>
          </cell>
        </row>
        <row r="76">
          <cell r="A76" t="str">
            <v>076411321-7364330479COMPANIA GENERAL DE ELECTRICIDAD S.A.</v>
          </cell>
          <cell r="F76">
            <v>111000</v>
          </cell>
        </row>
        <row r="77">
          <cell r="A77" t="str">
            <v>076411321-7364847402COMPANIA GENERAL DE ELECTRICIDAD S.A.</v>
          </cell>
          <cell r="E77">
            <v>53800</v>
          </cell>
        </row>
        <row r="78">
          <cell r="A78" t="str">
            <v>076411321-7365092174COMPANIA GENERAL DE ELECTRICIDAD S.A.</v>
          </cell>
          <cell r="F78">
            <v>83900</v>
          </cell>
        </row>
        <row r="79">
          <cell r="A79" t="str">
            <v>076411321-7365194630COMPANIA GENERAL DE ELECTRICIDAD S.A.</v>
          </cell>
          <cell r="F79">
            <v>197700</v>
          </cell>
        </row>
        <row r="80">
          <cell r="A80" t="str">
            <v>076411321-7365450110COMPANIA GENERAL DE ELECTRICIDAD S.A.</v>
          </cell>
          <cell r="E80">
            <v>91100</v>
          </cell>
        </row>
        <row r="81">
          <cell r="A81" t="str">
            <v>076411321-7366651225COMPANIA GENERAL DE ELECTRICIDAD S.A.</v>
          </cell>
          <cell r="F81">
            <v>45900</v>
          </cell>
        </row>
        <row r="82">
          <cell r="A82" t="str">
            <v>076411321-7366651226COMPANIA GENERAL DE ELECTRICIDAD S.A.</v>
          </cell>
          <cell r="F82">
            <v>134400</v>
          </cell>
        </row>
        <row r="83">
          <cell r="A83" t="str">
            <v>076411321-7367338177COMPANIA GENERAL DE ELECTRICIDAD S.A.</v>
          </cell>
          <cell r="F83">
            <v>138500</v>
          </cell>
        </row>
        <row r="84">
          <cell r="A84" t="str">
            <v>076411321-7368229160COMPANIA GENERAL DE ELECTRICIDAD S.A.</v>
          </cell>
          <cell r="F84">
            <v>53000</v>
          </cell>
        </row>
        <row r="85">
          <cell r="A85" t="str">
            <v>076411321-7368229329COMPANIA GENERAL DE ELECTRICIDAD S.A.</v>
          </cell>
          <cell r="F85">
            <v>69700</v>
          </cell>
        </row>
        <row r="86">
          <cell r="A86" t="str">
            <v>076411321-7368440853COMPANIA GENERAL DE ELECTRICIDAD S.A.</v>
          </cell>
          <cell r="F86">
            <v>80700</v>
          </cell>
        </row>
        <row r="87">
          <cell r="A87" t="str">
            <v>076833300-983571161ESSBIO S.A.</v>
          </cell>
          <cell r="B87">
            <v>235070</v>
          </cell>
        </row>
        <row r="88">
          <cell r="A88" t="str">
            <v>076833300-983909128ESSBIO S.A.</v>
          </cell>
          <cell r="B88">
            <v>12600</v>
          </cell>
        </row>
        <row r="89">
          <cell r="A89" t="str">
            <v>076833300-984437162ESSBIO S.A.</v>
          </cell>
          <cell r="D89">
            <v>291190</v>
          </cell>
        </row>
        <row r="90">
          <cell r="A90" t="str">
            <v>076833300-984484861ESSBIO S.A.</v>
          </cell>
          <cell r="C90">
            <v>49930</v>
          </cell>
        </row>
        <row r="91">
          <cell r="A91" t="str">
            <v>076833300-984756637ESSBIO S.A.</v>
          </cell>
          <cell r="C91">
            <v>12600</v>
          </cell>
        </row>
        <row r="92">
          <cell r="A92" t="str">
            <v>076833300-985319472ESSBIO S.A.</v>
          </cell>
          <cell r="E92">
            <v>3220</v>
          </cell>
        </row>
        <row r="93">
          <cell r="A93" t="str">
            <v>076833300-985624015ESSBIO S.A.</v>
          </cell>
          <cell r="D93">
            <v>10890</v>
          </cell>
        </row>
        <row r="94">
          <cell r="A94" t="str">
            <v>076833300-986472231ESSBIO S.A.</v>
          </cell>
          <cell r="E94">
            <v>12610</v>
          </cell>
        </row>
        <row r="95">
          <cell r="A95" t="str">
            <v>076850128-94217044AGUAS CHAÑAR S.A.</v>
          </cell>
          <cell r="B95">
            <v>11900</v>
          </cell>
        </row>
        <row r="96">
          <cell r="A96" t="str">
            <v>076850128-94409279AGUAS CHAÑAR S.A.</v>
          </cell>
          <cell r="D96">
            <v>29100</v>
          </cell>
        </row>
        <row r="97">
          <cell r="A97" t="str">
            <v>076850128-94500451AGUAS CHAÑAR S.A.</v>
          </cell>
          <cell r="E97">
            <v>14550</v>
          </cell>
        </row>
        <row r="98">
          <cell r="A98" t="str">
            <v>088221200-910177491EMPRESA ELECTRICA DE MAGALLANES S A</v>
          </cell>
          <cell r="C98">
            <v>50700</v>
          </cell>
        </row>
        <row r="99">
          <cell r="A99" t="str">
            <v>088221200-910300281EMPRESA ELECTRICA DE MAGALLANES S A</v>
          </cell>
          <cell r="E99">
            <v>128900</v>
          </cell>
        </row>
        <row r="100">
          <cell r="A100" t="str">
            <v>088272600-211048803EMPRESA ELECTRICA DE AISEN S A</v>
          </cell>
          <cell r="D100">
            <v>19600</v>
          </cell>
        </row>
        <row r="101">
          <cell r="A101" t="str">
            <v>088272600-211048824EMPRESA ELECTRICA DE AISEN S A</v>
          </cell>
          <cell r="D101">
            <v>31500</v>
          </cell>
        </row>
        <row r="102">
          <cell r="A102" t="str">
            <v>088272600-211091161EMPRESA ELECTRICA DE AISEN S A</v>
          </cell>
          <cell r="D102">
            <v>18600</v>
          </cell>
        </row>
        <row r="103">
          <cell r="A103" t="str">
            <v>088272600-211091178EMPRESA ELECTRICA DE AISEN S A</v>
          </cell>
          <cell r="D103">
            <v>32000</v>
          </cell>
        </row>
        <row r="104">
          <cell r="A104" t="str">
            <v>088272600-211131252EMPRESA ELECTRICA DE AISEN S A</v>
          </cell>
          <cell r="E104">
            <v>20200</v>
          </cell>
        </row>
        <row r="105">
          <cell r="A105" t="str">
            <v>088272600-211131270EMPRESA ELECTRICA DE AISEN S A</v>
          </cell>
          <cell r="E105">
            <v>32700</v>
          </cell>
        </row>
        <row r="106">
          <cell r="A106" t="str">
            <v>088272600-211177778EMPRESA ELECTRICA DE AISEN S A</v>
          </cell>
          <cell r="F106">
            <v>21800</v>
          </cell>
        </row>
        <row r="107">
          <cell r="A107" t="str">
            <v>088272600-211177796EMPRESA ELECTRICA DE AISEN S A</v>
          </cell>
          <cell r="F107">
            <v>34300</v>
          </cell>
        </row>
        <row r="108">
          <cell r="A108" t="str">
            <v>091344000-5575053CIA ELECTRICA DEL LITORAL S A</v>
          </cell>
          <cell r="B108">
            <v>110019</v>
          </cell>
        </row>
        <row r="109">
          <cell r="A109" t="str">
            <v>091344000-5577925CIA ELECTRICA DEL LITORAL S A</v>
          </cell>
          <cell r="D109">
            <v>58109</v>
          </cell>
        </row>
        <row r="110">
          <cell r="A110" t="str">
            <v>091344000-5580748CIA ELECTRICA DEL LITORAL S A</v>
          </cell>
          <cell r="E110">
            <v>59848</v>
          </cell>
        </row>
        <row r="111">
          <cell r="A111" t="str">
            <v>091344000-59715000CIA ELECTRICA DEL LITORAL S A</v>
          </cell>
          <cell r="B111">
            <v>140317</v>
          </cell>
        </row>
        <row r="112">
          <cell r="A112" t="str">
            <v>091344000-59779219CIA ELECTRICA DEL LITORAL S A</v>
          </cell>
          <cell r="D112">
            <v>45402</v>
          </cell>
        </row>
        <row r="113">
          <cell r="A113" t="str">
            <v>091344000-59843586CIA ELECTRICA DEL LITORAL S A</v>
          </cell>
          <cell r="E113">
            <v>51364</v>
          </cell>
        </row>
        <row r="114">
          <cell r="A114" t="str">
            <v>091344000-59907980CIA ELECTRICA DEL LITORAL S A</v>
          </cell>
          <cell r="F114">
            <v>48005</v>
          </cell>
        </row>
        <row r="115">
          <cell r="A115" t="str">
            <v>096579800-525087964EMPRESA DE SERVICIOS SANITARIOS DE LOS LAGOS S.A</v>
          </cell>
          <cell r="B115">
            <v>21310</v>
          </cell>
        </row>
        <row r="116">
          <cell r="A116" t="str">
            <v>096579800-525323590EMPRESA DE SERVICIOS SANITARIOS DE LOS LAGOS S.A</v>
          </cell>
          <cell r="C116">
            <v>21310</v>
          </cell>
        </row>
        <row r="117">
          <cell r="A117" t="str">
            <v>096579800-525804825EMPRESA DE SERVICIOS SANITARIOS DE LOS LAGOS S.A</v>
          </cell>
          <cell r="E117">
            <v>36870</v>
          </cell>
        </row>
        <row r="118">
          <cell r="A118" t="str">
            <v>096579800-526044362EMPRESA DE SERVICIOS SANITARIOS DE LOS LAGOS S.A</v>
          </cell>
          <cell r="F118">
            <v>21560</v>
          </cell>
        </row>
        <row r="119">
          <cell r="A119" t="str">
            <v>096703230-14343959AGUAS DECIMA S A</v>
          </cell>
          <cell r="E119">
            <v>201000</v>
          </cell>
        </row>
        <row r="120">
          <cell r="A120" t="str">
            <v>096800570-727106619ENEL DISTRIBUCION CHILE S.A.</v>
          </cell>
          <cell r="B120">
            <v>26927</v>
          </cell>
        </row>
        <row r="121">
          <cell r="A121" t="str">
            <v>096800570-727107791ENEL DISTRIBUCION CHILE S.A.</v>
          </cell>
          <cell r="B121">
            <v>667309</v>
          </cell>
        </row>
        <row r="122">
          <cell r="A122" t="str">
            <v>096800570-727112804ENEL DISTRIBUCION CHILE S.A.</v>
          </cell>
          <cell r="B122">
            <v>413425</v>
          </cell>
        </row>
        <row r="123">
          <cell r="A123" t="str">
            <v>096800570-727112876ENEL DISTRIBUCION CHILE S.A.</v>
          </cell>
          <cell r="B123">
            <v>2696464</v>
          </cell>
        </row>
        <row r="124">
          <cell r="A124" t="str">
            <v>096800570-727288550ENEL DISTRIBUCION CHILE S.A.</v>
          </cell>
          <cell r="C124">
            <v>2300548</v>
          </cell>
        </row>
        <row r="125">
          <cell r="A125" t="str">
            <v>096800570-727290936ENEL DISTRIBUCION CHILE S.A.</v>
          </cell>
          <cell r="C125">
            <v>983199</v>
          </cell>
        </row>
        <row r="126">
          <cell r="A126" t="str">
            <v>096800570-727292006ENEL DISTRIBUCION CHILE S.A.</v>
          </cell>
          <cell r="C126">
            <v>28366</v>
          </cell>
        </row>
        <row r="127">
          <cell r="A127" t="str">
            <v>096800570-727292939ENEL DISTRIBUCION CHILE S.A.</v>
          </cell>
          <cell r="C127">
            <v>427939</v>
          </cell>
        </row>
        <row r="128">
          <cell r="A128" t="str">
            <v>096800570-727479002ENEL DISTRIBUCION CHILE S.A.</v>
          </cell>
          <cell r="D128">
            <v>1197907</v>
          </cell>
        </row>
        <row r="129">
          <cell r="A129" t="str">
            <v>096800570-727479669ENEL DISTRIBUCION CHILE S.A.</v>
          </cell>
          <cell r="D129">
            <v>434054</v>
          </cell>
        </row>
        <row r="130">
          <cell r="A130" t="str">
            <v>096800570-727480005ENEL DISTRIBUCION CHILE S.A.</v>
          </cell>
          <cell r="D130">
            <v>1886202</v>
          </cell>
        </row>
        <row r="131">
          <cell r="A131" t="str">
            <v>096800570-727668532ENEL DISTRIBUCION CHILE S.A.</v>
          </cell>
          <cell r="E131">
            <v>454585</v>
          </cell>
        </row>
        <row r="132">
          <cell r="A132" t="str">
            <v>096800570-727671147ENEL DISTRIBUCION CHILE S.A.</v>
          </cell>
          <cell r="E132">
            <v>1334589</v>
          </cell>
        </row>
        <row r="133">
          <cell r="A133" t="str">
            <v>096800570-727672189ENEL DISTRIBUCION CHILE S.A.</v>
          </cell>
          <cell r="E133">
            <v>55482</v>
          </cell>
        </row>
        <row r="134">
          <cell r="A134" t="str">
            <v>096800570-727672547ENEL DISTRIBUCION CHILE S.A.</v>
          </cell>
          <cell r="E134">
            <v>2011290</v>
          </cell>
        </row>
        <row r="135">
          <cell r="A135" t="str">
            <v>096800570-727859162ENEL DISTRIBUCION CHILE S.A.</v>
          </cell>
          <cell r="F135">
            <v>1550619</v>
          </cell>
        </row>
        <row r="136">
          <cell r="A136" t="str">
            <v>096800570-727865359ENEL DISTRIBUCION CHILE S.A.</v>
          </cell>
          <cell r="F136">
            <v>495865</v>
          </cell>
        </row>
        <row r="137">
          <cell r="A137" t="str">
            <v>096800570-727976803ENEL DISTRIBUCION CHILE S.A.</v>
          </cell>
          <cell r="F137">
            <v>1366255</v>
          </cell>
        </row>
        <row r="138">
          <cell r="A138" t="str">
            <v>096813520-18527041CHILQUINTA ENERGIA S A</v>
          </cell>
          <cell r="B138">
            <v>121663</v>
          </cell>
        </row>
        <row r="139">
          <cell r="A139" t="str">
            <v>096813520-18546492CHILQUINTA ENERGIA S A</v>
          </cell>
          <cell r="B139">
            <v>161541</v>
          </cell>
        </row>
        <row r="140">
          <cell r="A140" t="str">
            <v>096813520-18579719CHILQUINTA ENERGIA S A</v>
          </cell>
          <cell r="C140">
            <v>81056</v>
          </cell>
        </row>
        <row r="141">
          <cell r="A141" t="str">
            <v>096813520-18632518CHILQUINTA ENERGIA S A</v>
          </cell>
          <cell r="D141">
            <v>86341</v>
          </cell>
        </row>
        <row r="142">
          <cell r="A142" t="str">
            <v>096813520-18652236CHILQUINTA ENERGIA S A</v>
          </cell>
          <cell r="E142">
            <v>346437</v>
          </cell>
        </row>
        <row r="143">
          <cell r="A143" t="str">
            <v>096813520-18685600CHILQUINTA ENERGIA S A</v>
          </cell>
          <cell r="E143">
            <v>68589</v>
          </cell>
        </row>
        <row r="144">
          <cell r="A144" t="str">
            <v>096813520-18704935CHILQUINTA ENERGIA S A</v>
          </cell>
          <cell r="E144">
            <v>195583</v>
          </cell>
        </row>
        <row r="145">
          <cell r="A145" t="str">
            <v>096813520-18738626CHILQUINTA ENERGIA S A</v>
          </cell>
          <cell r="F145">
            <v>146974</v>
          </cell>
        </row>
        <row r="146">
          <cell r="A146" t="str">
            <v>096963440-642330713NUEVOSUR S.A.</v>
          </cell>
          <cell r="C146">
            <v>68530</v>
          </cell>
        </row>
        <row r="147">
          <cell r="A147" t="str">
            <v>096963440-642624129NUEVOSUR S.A.</v>
          </cell>
          <cell r="E147">
            <v>29200</v>
          </cell>
        </row>
        <row r="148">
          <cell r="A148" t="str">
            <v>096963440-642930938NUEVOSUR S.A.</v>
          </cell>
          <cell r="E148">
            <v>37390</v>
          </cell>
        </row>
        <row r="149">
          <cell r="A149" t="str">
            <v>096963440-643235621NUEVOSUR S.A.</v>
          </cell>
          <cell r="F149">
            <v>23360</v>
          </cell>
        </row>
        <row r="150">
          <cell r="A150" t="str">
            <v>099540870-834616736AGUAS DE ANTOFAGASTA S A</v>
          </cell>
          <cell r="C150">
            <v>15340</v>
          </cell>
        </row>
        <row r="151">
          <cell r="A151" t="str">
            <v>10090635000-9512212560TELEFONICA CHILE S.A.</v>
          </cell>
          <cell r="B151">
            <v>0</v>
          </cell>
          <cell r="G151">
            <v>1618924</v>
          </cell>
          <cell r="H151">
            <v>27765</v>
          </cell>
        </row>
        <row r="152">
          <cell r="A152" t="str">
            <v>10190635000-9322219631TELEFONICA CHILE S.A.</v>
          </cell>
          <cell r="B152">
            <v>0</v>
          </cell>
          <cell r="C152">
            <v>176315</v>
          </cell>
          <cell r="H152">
            <v>280072</v>
          </cell>
        </row>
        <row r="153">
          <cell r="A153" t="str">
            <v>10290635000-9722224960TELEFONICA CHILE S.A.</v>
          </cell>
          <cell r="B153">
            <v>56209</v>
          </cell>
          <cell r="C153">
            <v>55720</v>
          </cell>
          <cell r="D153">
            <v>56305</v>
          </cell>
          <cell r="E153">
            <v>47173</v>
          </cell>
          <cell r="F153">
            <v>47173</v>
          </cell>
          <cell r="G153">
            <v>47173</v>
          </cell>
        </row>
        <row r="154">
          <cell r="A154" t="str">
            <v>10390635000-9712220447TELEFONICA CHILE S.A.</v>
          </cell>
          <cell r="B154">
            <v>38966</v>
          </cell>
          <cell r="C154">
            <v>14792</v>
          </cell>
          <cell r="E154">
            <v>3998</v>
          </cell>
          <cell r="F154">
            <v>995</v>
          </cell>
          <cell r="G154">
            <v>703</v>
          </cell>
          <cell r="H154">
            <v>1063</v>
          </cell>
        </row>
        <row r="155">
          <cell r="A155" t="str">
            <v>10490635000-9422277975TELEFONICA CHILE S.A.</v>
          </cell>
          <cell r="B155">
            <v>16830</v>
          </cell>
          <cell r="D155">
            <v>33709</v>
          </cell>
          <cell r="E155">
            <v>16830</v>
          </cell>
          <cell r="G155">
            <v>16830</v>
          </cell>
          <cell r="H155">
            <v>16830</v>
          </cell>
        </row>
        <row r="156">
          <cell r="A156" t="str">
            <v>10590635000-9452236830TELEFONICA CHILE S.A.</v>
          </cell>
          <cell r="B156">
            <v>0</v>
          </cell>
          <cell r="C156">
            <v>179186</v>
          </cell>
        </row>
        <row r="157">
          <cell r="A157" t="str">
            <v>10690635000-9652343900TELEFONICA CHILE S.A.</v>
          </cell>
          <cell r="B157">
            <v>124451</v>
          </cell>
          <cell r="C157">
            <v>124794</v>
          </cell>
          <cell r="E157">
            <v>251116</v>
          </cell>
          <cell r="F157">
            <v>125558</v>
          </cell>
          <cell r="G157">
            <v>125558</v>
          </cell>
          <cell r="H157">
            <v>125558</v>
          </cell>
        </row>
        <row r="158">
          <cell r="A158" t="str">
            <v>10790635000-9632256350TELEFONICA CHILE S.A.</v>
          </cell>
          <cell r="B158">
            <v>100282</v>
          </cell>
          <cell r="C158">
            <v>104326</v>
          </cell>
          <cell r="D158">
            <v>94681</v>
          </cell>
          <cell r="E158">
            <v>86875</v>
          </cell>
          <cell r="F158">
            <v>86875</v>
          </cell>
          <cell r="G158">
            <v>86875</v>
          </cell>
          <cell r="H158">
            <v>86875</v>
          </cell>
        </row>
        <row r="159">
          <cell r="A159" t="str">
            <v>1079751140-456INMOBILIARIA ITALIA LIMITADA</v>
          </cell>
          <cell r="B159">
            <v>158786</v>
          </cell>
          <cell r="C159">
            <v>169226</v>
          </cell>
          <cell r="D159">
            <v>161933</v>
          </cell>
          <cell r="F159">
            <v>160143</v>
          </cell>
        </row>
        <row r="160">
          <cell r="A160" t="str">
            <v>10890635000-9612222881TELEFONICA CHILE S.A.</v>
          </cell>
          <cell r="B160">
            <v>36689</v>
          </cell>
          <cell r="C160">
            <v>37912</v>
          </cell>
          <cell r="D160">
            <v>36611</v>
          </cell>
          <cell r="E160">
            <v>24357</v>
          </cell>
          <cell r="F160">
            <v>24357</v>
          </cell>
          <cell r="G160">
            <v>24357</v>
          </cell>
          <cell r="H160">
            <v>24357</v>
          </cell>
        </row>
        <row r="161">
          <cell r="A161" t="str">
            <v>10990635000-9672252791TELEFONICA CHILE S.A.</v>
          </cell>
          <cell r="B161">
            <v>95217</v>
          </cell>
          <cell r="C161">
            <v>96025</v>
          </cell>
          <cell r="D161">
            <v>96330</v>
          </cell>
          <cell r="G161">
            <v>169520</v>
          </cell>
          <cell r="H161">
            <v>84760</v>
          </cell>
        </row>
        <row r="162">
          <cell r="A162" t="str">
            <v>11080914400-31593-43-AG23SGS CHILE LTDA SOCIEDAD DE CONTROL</v>
          </cell>
          <cell r="B162">
            <v>0</v>
          </cell>
          <cell r="F162">
            <v>1398874</v>
          </cell>
        </row>
        <row r="163">
          <cell r="A163" t="str">
            <v>11188983600-81593-44-SE23GTD TELEDUCTOS S A</v>
          </cell>
          <cell r="B163">
            <v>0</v>
          </cell>
          <cell r="E163">
            <v>509540</v>
          </cell>
        </row>
        <row r="164">
          <cell r="A164" t="str">
            <v>11360910000-11593-14-SE23UNIVERSIDAD DE CHILE</v>
          </cell>
          <cell r="B164">
            <v>0</v>
          </cell>
          <cell r="D164">
            <v>11369956</v>
          </cell>
        </row>
        <row r="165">
          <cell r="A165" t="str">
            <v>11476460521-71593-23-SE23COMERCIAL TECNOLâ¿¿GICO LIMITADA</v>
          </cell>
          <cell r="B165">
            <v>0</v>
          </cell>
          <cell r="C165">
            <v>1822881</v>
          </cell>
          <cell r="D165">
            <v>1889434</v>
          </cell>
          <cell r="E165">
            <v>2912599</v>
          </cell>
          <cell r="F165">
            <v>1889419</v>
          </cell>
          <cell r="G165">
            <v>1864613</v>
          </cell>
          <cell r="H165">
            <v>2129761</v>
          </cell>
        </row>
        <row r="166">
          <cell r="A166" t="str">
            <v>11576223328-21593-3-SE23SEGURIDAD AMERICA SSL LIMITADA</v>
          </cell>
          <cell r="B166">
            <v>1624814</v>
          </cell>
        </row>
        <row r="167">
          <cell r="A167" t="str">
            <v>11696705740-11593-5-SE23GUERNICA CONSULTORES SPA</v>
          </cell>
          <cell r="B167">
            <v>0</v>
          </cell>
          <cell r="C167">
            <v>13750000</v>
          </cell>
          <cell r="G167">
            <v>13750000</v>
          </cell>
        </row>
        <row r="168">
          <cell r="A168" t="str">
            <v>11760910000-11593-10-SE23UNIVERSIDAD DE CHILE</v>
          </cell>
          <cell r="B168">
            <v>0</v>
          </cell>
          <cell r="E168">
            <v>5000000</v>
          </cell>
        </row>
        <row r="169">
          <cell r="A169" t="str">
            <v>11876124890-11593-25-CC23TELEFONICA MOVILES CHILE S.A.</v>
          </cell>
          <cell r="B169">
            <v>0</v>
          </cell>
          <cell r="G169">
            <v>600532</v>
          </cell>
          <cell r="H169">
            <v>103920</v>
          </cell>
        </row>
        <row r="170">
          <cell r="A170" t="str">
            <v>1196678130-063INMOBILIARIA SANTA MARIA S.A.</v>
          </cell>
          <cell r="B170">
            <v>10523548</v>
          </cell>
          <cell r="C170">
            <v>10539829</v>
          </cell>
          <cell r="D170">
            <v>10607275</v>
          </cell>
          <cell r="E170">
            <v>10630984</v>
          </cell>
          <cell r="F170">
            <v>10696852</v>
          </cell>
          <cell r="G170">
            <v>10760386</v>
          </cell>
          <cell r="H170">
            <v>10782820</v>
          </cell>
        </row>
        <row r="171">
          <cell r="A171" t="str">
            <v>11996691330-41593-45-SE23DICTUC S.A.</v>
          </cell>
          <cell r="B171">
            <v>0</v>
          </cell>
          <cell r="C171">
            <v>961782</v>
          </cell>
          <cell r="D171">
            <v>961782</v>
          </cell>
          <cell r="E171">
            <v>1916233</v>
          </cell>
          <cell r="F171">
            <v>2225776</v>
          </cell>
          <cell r="G171">
            <v>1192023</v>
          </cell>
          <cell r="H171">
            <v>961782</v>
          </cell>
        </row>
        <row r="172">
          <cell r="A172" t="str">
            <v>12097030000-72023BANCO DEL ESTADO DE CHILE</v>
          </cell>
          <cell r="B172">
            <v>524364</v>
          </cell>
          <cell r="C172">
            <v>442805</v>
          </cell>
          <cell r="D172">
            <v>465667</v>
          </cell>
          <cell r="E172">
            <v>590145</v>
          </cell>
          <cell r="F172">
            <v>578732</v>
          </cell>
          <cell r="G172">
            <v>548851</v>
          </cell>
          <cell r="H172">
            <v>530816</v>
          </cell>
        </row>
        <row r="173">
          <cell r="A173" t="str">
            <v>12177022743-71593-46-AG23EMMANUEL NICOTRA VENTAS SERVICIOS EIRL</v>
          </cell>
          <cell r="B173">
            <v>0</v>
          </cell>
          <cell r="C173">
            <v>318599</v>
          </cell>
        </row>
        <row r="174">
          <cell r="A174" t="str">
            <v>12276100732-71593-47-AG23SOCIEDAD COMERCIAL DISTRIBUCION GLOBAL LIMITADA</v>
          </cell>
          <cell r="B174">
            <v>518394</v>
          </cell>
        </row>
        <row r="175">
          <cell r="A175" t="str">
            <v>12380989400-21593-48-CM23AGENCIA DE VIAJES TURAVION SPA</v>
          </cell>
          <cell r="B175">
            <v>771478</v>
          </cell>
        </row>
        <row r="176">
          <cell r="A176" t="str">
            <v>12480989400-21593-49-CM23AGENCIA DE VIAJES TURAVION SPA</v>
          </cell>
          <cell r="B176">
            <v>385739</v>
          </cell>
        </row>
        <row r="177">
          <cell r="A177" t="str">
            <v>125353451-11593-26-SE23FREDDY BERETTA ALARCON</v>
          </cell>
          <cell r="B177">
            <v>0</v>
          </cell>
          <cell r="C177">
            <v>734093</v>
          </cell>
          <cell r="D177">
            <v>738854</v>
          </cell>
          <cell r="E177">
            <v>739988</v>
          </cell>
          <cell r="F177">
            <v>745756</v>
          </cell>
          <cell r="G177">
            <v>749600</v>
          </cell>
          <cell r="H177">
            <v>750729</v>
          </cell>
        </row>
        <row r="178">
          <cell r="A178" t="str">
            <v>12576052927-32023SOCIEDAD CONCESIONARIA AUTOPISTA NUEVA VESPUCIO SUR S.A.</v>
          </cell>
          <cell r="B178">
            <v>612</v>
          </cell>
          <cell r="C178">
            <v>3069</v>
          </cell>
          <cell r="D178">
            <v>3542</v>
          </cell>
          <cell r="F178">
            <v>7481</v>
          </cell>
          <cell r="G178">
            <v>3073</v>
          </cell>
          <cell r="H178">
            <v>4618</v>
          </cell>
        </row>
        <row r="179">
          <cell r="A179" t="str">
            <v>12676496130-72023SOCIEDAD CONCESIONARIA COSTANERA NORTE S A</v>
          </cell>
          <cell r="B179">
            <v>100953</v>
          </cell>
          <cell r="C179">
            <v>92124</v>
          </cell>
          <cell r="D179">
            <v>103977</v>
          </cell>
          <cell r="E179">
            <v>73907</v>
          </cell>
          <cell r="F179">
            <v>78802</v>
          </cell>
          <cell r="H179">
            <v>167710</v>
          </cell>
        </row>
        <row r="180">
          <cell r="A180" t="str">
            <v>12796945440-82023SOC CONCESIONARIA AUTOPISTA CENTRAL S A</v>
          </cell>
          <cell r="B180">
            <v>97558</v>
          </cell>
          <cell r="C180">
            <v>116606</v>
          </cell>
          <cell r="D180">
            <v>97085</v>
          </cell>
          <cell r="E180">
            <v>114033</v>
          </cell>
          <cell r="F180">
            <v>89840</v>
          </cell>
          <cell r="G180">
            <v>147457</v>
          </cell>
          <cell r="H180">
            <v>107717</v>
          </cell>
        </row>
        <row r="181">
          <cell r="A181" t="str">
            <v>12876376061-82023SOCIEDAD CONCESIONARIA VESPUCIO ORIENTE S.A.</v>
          </cell>
          <cell r="B181">
            <v>9219</v>
          </cell>
          <cell r="F181">
            <v>44316</v>
          </cell>
          <cell r="G181">
            <v>20340</v>
          </cell>
        </row>
        <row r="182">
          <cell r="A182" t="str">
            <v>12910859649-K132MIGUEL ANGEL AVENDAÑO RODRIGUEZ</v>
          </cell>
          <cell r="B182">
            <v>0</v>
          </cell>
          <cell r="C182">
            <v>1215000</v>
          </cell>
          <cell r="D182">
            <v>1215000</v>
          </cell>
          <cell r="E182">
            <v>1215000</v>
          </cell>
          <cell r="F182">
            <v>1215000</v>
          </cell>
          <cell r="G182">
            <v>1215000</v>
          </cell>
          <cell r="H182">
            <v>1215000</v>
          </cell>
        </row>
        <row r="183">
          <cell r="A183" t="str">
            <v>13076513278-9133VENSUR SPA</v>
          </cell>
          <cell r="B183">
            <v>0</v>
          </cell>
          <cell r="D183">
            <v>7546980</v>
          </cell>
          <cell r="E183">
            <v>3773490</v>
          </cell>
          <cell r="F183">
            <v>3913109</v>
          </cell>
          <cell r="G183">
            <v>3913109</v>
          </cell>
          <cell r="H183">
            <v>3913109</v>
          </cell>
        </row>
        <row r="184">
          <cell r="A184" t="str">
            <v>13177806000-01593-535-AG22COMERCIAL RED OFFICE SUR LIMITADA</v>
          </cell>
          <cell r="B184">
            <v>298854</v>
          </cell>
          <cell r="E184">
            <v>11933</v>
          </cell>
        </row>
        <row r="185">
          <cell r="A185" t="str">
            <v>13279587020-23028NELSON HERNANDEZ Y COMPANIA LIMITADA</v>
          </cell>
          <cell r="B185">
            <v>203126</v>
          </cell>
          <cell r="C185">
            <v>204102</v>
          </cell>
          <cell r="D185">
            <v>205425</v>
          </cell>
          <cell r="E185">
            <v>205727</v>
          </cell>
          <cell r="F185">
            <v>207344</v>
          </cell>
          <cell r="G185">
            <v>208413</v>
          </cell>
          <cell r="H185">
            <v>208726</v>
          </cell>
        </row>
        <row r="186">
          <cell r="A186" t="str">
            <v>13377292623-51593-50-SE23MÁS INGENIERÍA Y SERVICIOS ELÉCTRICOS SPA</v>
          </cell>
          <cell r="B186">
            <v>0</v>
          </cell>
          <cell r="C186">
            <v>4996215</v>
          </cell>
        </row>
        <row r="187">
          <cell r="A187" t="str">
            <v>13410469413-604RICARDO ALBERTO ZAVALLA MORAGA</v>
          </cell>
          <cell r="B187">
            <v>57600</v>
          </cell>
        </row>
        <row r="188">
          <cell r="A188" t="str">
            <v>13410469413-605RICARDO ALBERTO ZAVALLA MORAGA</v>
          </cell>
          <cell r="B188">
            <v>10900</v>
          </cell>
        </row>
        <row r="189">
          <cell r="A189" t="str">
            <v>13576729781-51593-51-AG23LYP GROUP SPA</v>
          </cell>
          <cell r="B189">
            <v>0</v>
          </cell>
        </row>
        <row r="190">
          <cell r="A190" t="str">
            <v>13626870064-11593-52-AG23NEIVY JEANETTE RIVAS NAVA</v>
          </cell>
          <cell r="B190">
            <v>0</v>
          </cell>
          <cell r="C190">
            <v>500000</v>
          </cell>
        </row>
        <row r="191">
          <cell r="A191" t="str">
            <v>13769230100-5152Municipalidad de Ancud</v>
          </cell>
          <cell r="B191">
            <v>467824</v>
          </cell>
          <cell r="D191">
            <v>467824</v>
          </cell>
          <cell r="E191">
            <v>935648</v>
          </cell>
          <cell r="G191">
            <v>467824</v>
          </cell>
          <cell r="H191">
            <v>467824</v>
          </cell>
        </row>
        <row r="192">
          <cell r="A192" t="str">
            <v>13869180100-4153Municipalidad de Angol</v>
          </cell>
          <cell r="B192">
            <v>827044</v>
          </cell>
          <cell r="C192">
            <v>827044</v>
          </cell>
          <cell r="D192">
            <v>827044</v>
          </cell>
          <cell r="E192">
            <v>827044</v>
          </cell>
          <cell r="F192">
            <v>827044</v>
          </cell>
          <cell r="G192">
            <v>827044</v>
          </cell>
        </row>
        <row r="193">
          <cell r="A193" t="str">
            <v>139392579-31593-20-SE23MARIA EUGENIA ROJAS AGUILAR</v>
          </cell>
          <cell r="B193">
            <v>606845</v>
          </cell>
          <cell r="C193">
            <v>610781</v>
          </cell>
          <cell r="D193">
            <v>611718</v>
          </cell>
          <cell r="E193">
            <v>616487</v>
          </cell>
          <cell r="F193">
            <v>619664</v>
          </cell>
          <cell r="G193">
            <v>620597</v>
          </cell>
          <cell r="H193">
            <v>619841</v>
          </cell>
        </row>
        <row r="194">
          <cell r="A194" t="str">
            <v>13976157352-7155ACONSER SPA</v>
          </cell>
          <cell r="B194">
            <v>0</v>
          </cell>
          <cell r="F194">
            <v>7140000</v>
          </cell>
        </row>
        <row r="195">
          <cell r="A195" t="str">
            <v>14012015650-01JUAN TOLEDO ASTUDILLO</v>
          </cell>
          <cell r="B195">
            <v>898535</v>
          </cell>
        </row>
        <row r="196">
          <cell r="A196" t="str">
            <v>1410511428-11593-21-SE23HILDA SALFATE OSORIO</v>
          </cell>
          <cell r="B196">
            <v>864282</v>
          </cell>
          <cell r="C196">
            <v>869886</v>
          </cell>
          <cell r="D196">
            <v>871223</v>
          </cell>
          <cell r="E196">
            <v>878013</v>
          </cell>
          <cell r="F196">
            <v>882537</v>
          </cell>
          <cell r="G196">
            <v>883868</v>
          </cell>
          <cell r="H196">
            <v>882791</v>
          </cell>
        </row>
        <row r="197">
          <cell r="A197" t="str">
            <v>14376134347-51593-53-SE23CONSTRUCTORA NAHUEN LIMITADA</v>
          </cell>
          <cell r="B197">
            <v>0</v>
          </cell>
          <cell r="C197">
            <v>6165304</v>
          </cell>
        </row>
        <row r="198">
          <cell r="A198" t="str">
            <v>1448588169-81593-55-AG23IVAN DAMIR STIPICIC MATIC</v>
          </cell>
          <cell r="B198">
            <v>0</v>
          </cell>
          <cell r="C198">
            <v>197290</v>
          </cell>
        </row>
        <row r="199">
          <cell r="A199" t="str">
            <v>14560910000-11593-55-SE23UNIVERSIDAD DE CHILE</v>
          </cell>
          <cell r="B199">
            <v>0</v>
          </cell>
        </row>
        <row r="200">
          <cell r="A200" t="str">
            <v>14682995700-01593-57-AG23DERCOCENTER S A</v>
          </cell>
          <cell r="B200">
            <v>0</v>
          </cell>
          <cell r="C200">
            <v>379912</v>
          </cell>
        </row>
        <row r="201">
          <cell r="A201" t="str">
            <v>14777184368-91593-58-AG23INGENIERIA Y SERVICIOS FRABA SPA</v>
          </cell>
          <cell r="B201">
            <v>0</v>
          </cell>
          <cell r="C201">
            <v>524891</v>
          </cell>
        </row>
        <row r="202">
          <cell r="A202" t="str">
            <v>14896721280-61GTD TELESAT S A</v>
          </cell>
          <cell r="B202">
            <v>2059416</v>
          </cell>
          <cell r="D202">
            <v>3603205</v>
          </cell>
          <cell r="F202">
            <v>539554</v>
          </cell>
          <cell r="G202">
            <v>8223899</v>
          </cell>
        </row>
        <row r="203">
          <cell r="A203" t="str">
            <v>14996568740-81593-364-CM22GASCO GLP S A</v>
          </cell>
          <cell r="B203">
            <v>64096</v>
          </cell>
        </row>
        <row r="204">
          <cell r="A204" t="str">
            <v>15096806980-21593-28-SE22ENTEL PCS TELECOMUNICACIONES S A</v>
          </cell>
          <cell r="B204">
            <v>332556</v>
          </cell>
        </row>
        <row r="205">
          <cell r="A205" t="str">
            <v>15176124890-11593-58-CC23TELEFONICA MOVILES CHILE S.A.</v>
          </cell>
          <cell r="B205">
            <v>0</v>
          </cell>
          <cell r="E205">
            <v>0</v>
          </cell>
        </row>
        <row r="206">
          <cell r="A206" t="str">
            <v>15290310000-12EMPRESAS GASCO S.A.</v>
          </cell>
          <cell r="B206">
            <v>54000</v>
          </cell>
          <cell r="F206">
            <v>238100</v>
          </cell>
          <cell r="G206">
            <v>221200</v>
          </cell>
        </row>
        <row r="207">
          <cell r="A207" t="str">
            <v>15376547581-3840PROYECTOS Y ESTUDIOS DE INGENIERIA LIMITADA</v>
          </cell>
          <cell r="B207">
            <v>1228500</v>
          </cell>
          <cell r="C207">
            <v>3276000</v>
          </cell>
          <cell r="D207">
            <v>1228500</v>
          </cell>
          <cell r="E207">
            <v>3538000</v>
          </cell>
          <cell r="F207">
            <v>8733000</v>
          </cell>
          <cell r="G207">
            <v>2047500</v>
          </cell>
          <cell r="H207">
            <v>3685500</v>
          </cell>
        </row>
        <row r="208">
          <cell r="A208" t="str">
            <v>15477413428-K1593-61-SE23SOLUCIONES Y DISEÑO CALUBARO SPA</v>
          </cell>
          <cell r="C208">
            <v>2109870</v>
          </cell>
          <cell r="D208">
            <v>3974600</v>
          </cell>
        </row>
        <row r="209">
          <cell r="A209" t="str">
            <v>15580989400-21593-62-CM23AGENCIA DE VIAJES TURAVION SPA</v>
          </cell>
          <cell r="C209">
            <v>126928</v>
          </cell>
        </row>
        <row r="210">
          <cell r="A210" t="str">
            <v>15680989400-21593-63-CM23AGENCIA DE VIAJES TURAVION SPA</v>
          </cell>
          <cell r="C210">
            <v>219260</v>
          </cell>
        </row>
        <row r="211">
          <cell r="A211" t="str">
            <v>15713894705-K1JAIME PAEZ ILABACA</v>
          </cell>
          <cell r="C211">
            <v>30000</v>
          </cell>
        </row>
        <row r="212">
          <cell r="A212" t="str">
            <v>15813452200-31HECTOR ORLANDO TOBAR SEPULVEDA</v>
          </cell>
          <cell r="C212">
            <v>90000</v>
          </cell>
        </row>
        <row r="213">
          <cell r="A213" t="str">
            <v>15910973702-K1CAROL PIZARRO LEON</v>
          </cell>
          <cell r="C213">
            <v>48000</v>
          </cell>
        </row>
        <row r="214">
          <cell r="A214" t="str">
            <v>159808264-61593-28-SE23LEONARDO MARAMBIO ROZAS</v>
          </cell>
          <cell r="B214">
            <v>1782192</v>
          </cell>
          <cell r="C214">
            <v>1793749</v>
          </cell>
          <cell r="D214">
            <v>1796504</v>
          </cell>
          <cell r="E214">
            <v>1810506</v>
          </cell>
          <cell r="F214">
            <v>1819837</v>
          </cell>
          <cell r="G214">
            <v>1822579</v>
          </cell>
          <cell r="H214">
            <v>1820358</v>
          </cell>
        </row>
        <row r="215">
          <cell r="A215" t="str">
            <v>1605159544-0189MARCELINO VIDAL CALVO</v>
          </cell>
          <cell r="C215">
            <v>953315</v>
          </cell>
          <cell r="D215">
            <v>1920752</v>
          </cell>
          <cell r="F215">
            <v>969760</v>
          </cell>
          <cell r="G215">
            <v>973452</v>
          </cell>
          <cell r="H215">
            <v>1263385</v>
          </cell>
        </row>
        <row r="216">
          <cell r="A216" t="str">
            <v>1614600209-1181VICENTE VON TEUBER LIZAMA</v>
          </cell>
          <cell r="C216">
            <v>1476082</v>
          </cell>
          <cell r="E216">
            <v>1494122</v>
          </cell>
          <cell r="H216">
            <v>1515808</v>
          </cell>
        </row>
        <row r="217">
          <cell r="A217" t="str">
            <v>16280989400-21593-64-CM23AGENCIA DE VIAJES TURAVION SPA</v>
          </cell>
          <cell r="C217">
            <v>158355</v>
          </cell>
        </row>
        <row r="218">
          <cell r="A218" t="str">
            <v>16379751140-4113INMOBILIARIA ITALIA LIMITADA</v>
          </cell>
          <cell r="C218">
            <v>1479911</v>
          </cell>
          <cell r="F218">
            <v>746765</v>
          </cell>
        </row>
        <row r="219">
          <cell r="A219" t="str">
            <v>16483083700-01593-61-AG23IMPORTADORA DILACO S.A</v>
          </cell>
          <cell r="C219">
            <v>1760003</v>
          </cell>
        </row>
        <row r="220">
          <cell r="A220" t="str">
            <v>16579724060-51593-60-AG23ANTUAN JURY S A</v>
          </cell>
          <cell r="C220">
            <v>843353</v>
          </cell>
        </row>
        <row r="221">
          <cell r="A221" t="str">
            <v>16615380992-5171AJUAN RIVERA MEJIAS</v>
          </cell>
          <cell r="C221">
            <v>7400</v>
          </cell>
        </row>
        <row r="222">
          <cell r="A222" t="str">
            <v>1679572830-91593-27-SE23MAGO CHIC ASEO INDUSTRIAL SOCIEDAD ANONIMA</v>
          </cell>
          <cell r="B222">
            <v>0</v>
          </cell>
          <cell r="C222">
            <v>6495129</v>
          </cell>
          <cell r="E222">
            <v>13084546</v>
          </cell>
          <cell r="G222">
            <v>6598326</v>
          </cell>
          <cell r="H222">
            <v>13274651</v>
          </cell>
        </row>
        <row r="223">
          <cell r="A223" t="str">
            <v>17111675598-K1JUAN GONZALEZ ACEVEDO</v>
          </cell>
          <cell r="C223">
            <v>35030</v>
          </cell>
        </row>
        <row r="224">
          <cell r="A224" t="str">
            <v>1728223384-91ALEJANDRO SOTO BORQUEZ</v>
          </cell>
          <cell r="C224">
            <v>48000</v>
          </cell>
        </row>
        <row r="225">
          <cell r="A225" t="str">
            <v>17376881944-01593-65-AG23EXACTIMET EXACTITUD EN METROLOGIA SPA</v>
          </cell>
          <cell r="C225">
            <v>660986</v>
          </cell>
        </row>
        <row r="226">
          <cell r="A226" t="str">
            <v>17412207192-81593-66-AG23LEANDRO MEZA VALVERDE</v>
          </cell>
          <cell r="C226">
            <v>269797</v>
          </cell>
        </row>
        <row r="227">
          <cell r="A227" t="str">
            <v>17576401956-31593-67-SE23SALA CUNA Y JARDâ¿N INFANTIL Mâ¿´GICA INFANCIA LIMITADA</v>
          </cell>
          <cell r="C227">
            <v>1070000</v>
          </cell>
          <cell r="D227">
            <v>380000</v>
          </cell>
          <cell r="E227">
            <v>380000</v>
          </cell>
          <cell r="F227">
            <v>380000</v>
          </cell>
          <cell r="G227">
            <v>380000</v>
          </cell>
          <cell r="H227">
            <v>380000</v>
          </cell>
        </row>
        <row r="228">
          <cell r="A228" t="str">
            <v>17683547100-41593-68-AG23AUTORENTAS DEL PACIFICO SPA</v>
          </cell>
          <cell r="C228">
            <v>0</v>
          </cell>
          <cell r="D228">
            <v>0</v>
          </cell>
        </row>
        <row r="229">
          <cell r="A229" t="str">
            <v>1776916964-41593-8-SE23SERVICIO DE ASEO INTEGRAL JOYCE VALDEBENITO DIAZ EIRL</v>
          </cell>
          <cell r="B229">
            <v>686055</v>
          </cell>
          <cell r="C229">
            <v>690505</v>
          </cell>
          <cell r="E229">
            <v>1388519</v>
          </cell>
          <cell r="F229">
            <v>700540</v>
          </cell>
          <cell r="G229">
            <v>701603</v>
          </cell>
          <cell r="H229">
            <v>700748</v>
          </cell>
        </row>
        <row r="230">
          <cell r="A230" t="str">
            <v>17876894914-K1593-69-AG23SERVICIOS GRAFICOS FENIX SPA</v>
          </cell>
          <cell r="C230">
            <v>1392300</v>
          </cell>
        </row>
        <row r="231">
          <cell r="A231" t="str">
            <v>17912015650-0171BJUAN TOLEDO ASTUDILLO</v>
          </cell>
          <cell r="C231">
            <v>28600</v>
          </cell>
        </row>
        <row r="232">
          <cell r="A232" t="str">
            <v>18076825968-21593-70-AG23MATECK INGENIERIA SPA</v>
          </cell>
          <cell r="C232">
            <v>664045</v>
          </cell>
        </row>
        <row r="233">
          <cell r="A233" t="str">
            <v>18111612814-436PATRICIO VALENCIA SANTANDER</v>
          </cell>
          <cell r="C233">
            <v>119000</v>
          </cell>
          <cell r="D233">
            <v>119000</v>
          </cell>
          <cell r="E233">
            <v>119000</v>
          </cell>
          <cell r="F233">
            <v>119000</v>
          </cell>
        </row>
        <row r="234">
          <cell r="A234" t="str">
            <v>1816975150-11593-30-SE23CONSTANZA TATIANA CATALAN PEREZ</v>
          </cell>
          <cell r="B234">
            <v>723445</v>
          </cell>
          <cell r="D234">
            <v>1457406</v>
          </cell>
          <cell r="E234">
            <v>734945</v>
          </cell>
          <cell r="F234">
            <v>738738</v>
          </cell>
          <cell r="G234">
            <v>739845</v>
          </cell>
          <cell r="H234">
            <v>738943</v>
          </cell>
        </row>
        <row r="235">
          <cell r="A235" t="str">
            <v>18211612814-41PATRICIO VALENCIA SANTANDER</v>
          </cell>
          <cell r="C235">
            <v>13600</v>
          </cell>
        </row>
        <row r="236">
          <cell r="A236" t="str">
            <v>1839340132-81HONORINO LEONEL CORDOVA VALDES</v>
          </cell>
          <cell r="C236">
            <v>20000</v>
          </cell>
        </row>
        <row r="237">
          <cell r="A237" t="str">
            <v>1849340132-836HONORINO LEONEL CORDOVA VALDES</v>
          </cell>
          <cell r="C237">
            <v>64000</v>
          </cell>
          <cell r="D237">
            <v>64000</v>
          </cell>
          <cell r="E237">
            <v>64000</v>
          </cell>
          <cell r="F237">
            <v>64000</v>
          </cell>
          <cell r="G237">
            <v>64000</v>
          </cell>
          <cell r="H237">
            <v>64000</v>
          </cell>
        </row>
        <row r="238">
          <cell r="A238" t="str">
            <v>18512551624-61PAULINA PINTO SAN MARTIN</v>
          </cell>
          <cell r="C238">
            <v>71904</v>
          </cell>
        </row>
        <row r="239">
          <cell r="A239" t="str">
            <v>18711471027-K1ERICK CHULAK YANEZ</v>
          </cell>
          <cell r="C239">
            <v>135390</v>
          </cell>
        </row>
        <row r="240">
          <cell r="A240" t="str">
            <v>19014448296-436PATRICIO GUILLERMO BUSTOS BARRAZA</v>
          </cell>
          <cell r="C240">
            <v>70000</v>
          </cell>
          <cell r="D240">
            <v>70000</v>
          </cell>
          <cell r="E240">
            <v>70000</v>
          </cell>
          <cell r="F240">
            <v>70000</v>
          </cell>
          <cell r="G240">
            <v>70000</v>
          </cell>
          <cell r="H240">
            <v>70000</v>
          </cell>
        </row>
        <row r="241">
          <cell r="A241" t="str">
            <v>19114448296-41PATRICIO GUILLERMO BUSTOS BARRAZA</v>
          </cell>
          <cell r="C241">
            <v>33940</v>
          </cell>
        </row>
        <row r="242">
          <cell r="A242" t="str">
            <v>1917607645-31593-13-SE23CLAUDIO ALEJANDRO ROSALES RAMIREZ</v>
          </cell>
          <cell r="B242">
            <v>567831</v>
          </cell>
          <cell r="C242">
            <v>571513</v>
          </cell>
          <cell r="E242">
            <v>1149244</v>
          </cell>
          <cell r="F242">
            <v>579825</v>
          </cell>
          <cell r="G242">
            <v>580699</v>
          </cell>
          <cell r="H242">
            <v>579992</v>
          </cell>
        </row>
        <row r="243">
          <cell r="A243" t="str">
            <v>191806000-61593-32-CM23ABASTIBLE S.A.</v>
          </cell>
          <cell r="B243">
            <v>887340</v>
          </cell>
        </row>
        <row r="244">
          <cell r="A244" t="str">
            <v>19211690385-71JOAN MILANCA GOHDE</v>
          </cell>
          <cell r="C244">
            <v>88683</v>
          </cell>
        </row>
        <row r="245">
          <cell r="A245" t="str">
            <v>19314278805-51GIOVANNI QUEIROLO PALMA</v>
          </cell>
          <cell r="C245">
            <v>3600</v>
          </cell>
        </row>
        <row r="246">
          <cell r="A246" t="str">
            <v>19414123288-61RENE FARIAS JORQUERA</v>
          </cell>
          <cell r="C246">
            <v>26700</v>
          </cell>
        </row>
        <row r="247">
          <cell r="A247" t="str">
            <v>19577190942-61593-71-AG23DOX PSC SPA</v>
          </cell>
          <cell r="C247">
            <v>60690</v>
          </cell>
        </row>
        <row r="248">
          <cell r="A248" t="str">
            <v>19696508210-71593-72-SE23MAPFRE COMPANIA DE SEGUROS GENERALES DE CHILE S A</v>
          </cell>
          <cell r="C248">
            <v>0</v>
          </cell>
        </row>
        <row r="249">
          <cell r="A249" t="str">
            <v>19796508210-71593-72-SE23MAPFRE COMPANIA DE SEGUROS GENERALES DE CHILE S A</v>
          </cell>
          <cell r="C249">
            <v>0</v>
          </cell>
        </row>
        <row r="250">
          <cell r="A250" t="str">
            <v>20096508210-71593-73-SE23MAPFRE COMPANIA DE SEGUROS GENERALES DE CHILE S A</v>
          </cell>
          <cell r="C250">
            <v>0</v>
          </cell>
          <cell r="D250">
            <v>180878</v>
          </cell>
        </row>
        <row r="251">
          <cell r="A251" t="str">
            <v>2017607645-31593-11-SE23CLAUDIO ALEJANDRO ROSALES RAMIREZ</v>
          </cell>
          <cell r="B251">
            <v>599945</v>
          </cell>
          <cell r="C251">
            <v>603836</v>
          </cell>
          <cell r="D251">
            <v>604764</v>
          </cell>
          <cell r="E251">
            <v>609477</v>
          </cell>
          <cell r="F251">
            <v>612618</v>
          </cell>
          <cell r="G251">
            <v>613542</v>
          </cell>
          <cell r="H251">
            <v>612794</v>
          </cell>
        </row>
        <row r="252">
          <cell r="A252" t="str">
            <v>20278344980-31593-74-SE23SOC EDUCACIONAL JARDINES INFANTILES MI INFANCIA LTDA</v>
          </cell>
          <cell r="C252">
            <v>900000</v>
          </cell>
          <cell r="D252">
            <v>450000</v>
          </cell>
          <cell r="E252">
            <v>450000</v>
          </cell>
          <cell r="F252">
            <v>450000</v>
          </cell>
          <cell r="G252">
            <v>450000</v>
          </cell>
          <cell r="H252">
            <v>348387</v>
          </cell>
        </row>
        <row r="253">
          <cell r="A253" t="str">
            <v>20376247570-71593-75-SE23CECILIA GONZALEZ ACUNA S P A</v>
          </cell>
          <cell r="C253">
            <v>1170000</v>
          </cell>
          <cell r="D253">
            <v>390000</v>
          </cell>
          <cell r="F253">
            <v>312000</v>
          </cell>
        </row>
        <row r="254">
          <cell r="A254" t="str">
            <v>2053545912-K114MARIA CLARA POURGET FORETICH</v>
          </cell>
          <cell r="C254">
            <v>842934</v>
          </cell>
        </row>
        <row r="255">
          <cell r="A255" t="str">
            <v>2069751845-91ERIC LOYOLA ROBLES</v>
          </cell>
          <cell r="C255">
            <v>68220</v>
          </cell>
        </row>
        <row r="256">
          <cell r="A256" t="str">
            <v>20711352559-21RODRIGO RIQUELME LEPEZ</v>
          </cell>
          <cell r="C256">
            <v>94875</v>
          </cell>
        </row>
        <row r="257">
          <cell r="A257" t="str">
            <v>20810469413-607RICARDO ALBERTO ZAVALLA MORAGA</v>
          </cell>
          <cell r="C257">
            <v>35500</v>
          </cell>
        </row>
        <row r="258">
          <cell r="A258" t="str">
            <v>21077413428-K1593-77-AG23SOLUCIONES Y DISEÑO CALUBARO SPA</v>
          </cell>
          <cell r="C258">
            <v>0</v>
          </cell>
        </row>
        <row r="259">
          <cell r="A259" t="str">
            <v>2117607645-31593-4-SE23CLAUDIO ALEJANDRO ROSALES RAMIREZ</v>
          </cell>
          <cell r="B259">
            <v>597404</v>
          </cell>
          <cell r="C259">
            <v>601279</v>
          </cell>
          <cell r="D259">
            <v>602202</v>
          </cell>
          <cell r="E259">
            <v>606896</v>
          </cell>
          <cell r="F259">
            <v>610024</v>
          </cell>
          <cell r="G259">
            <v>610943</v>
          </cell>
          <cell r="H259">
            <v>610199</v>
          </cell>
        </row>
        <row r="260">
          <cell r="A260" t="str">
            <v>21280989400-21593-82-CM23AGENCIA DE VIAJES TURAVION SPA</v>
          </cell>
          <cell r="C260">
            <v>225614</v>
          </cell>
        </row>
        <row r="261">
          <cell r="A261" t="str">
            <v>21380989400-21593-83-CM23AGENCIA DE VIAJES TURAVION SPA</v>
          </cell>
          <cell r="C261">
            <v>180400</v>
          </cell>
        </row>
        <row r="262">
          <cell r="A262" t="str">
            <v>21496722460-K772011008METROGAS S A</v>
          </cell>
          <cell r="C262">
            <v>91199</v>
          </cell>
          <cell r="D262">
            <v>83612</v>
          </cell>
          <cell r="E262">
            <v>82511</v>
          </cell>
          <cell r="F262">
            <v>206729</v>
          </cell>
          <cell r="G262">
            <v>123729</v>
          </cell>
          <cell r="H262">
            <v>241721</v>
          </cell>
        </row>
        <row r="263">
          <cell r="A263" t="str">
            <v>21515946932-81593-81-AG23OSVALDO CASTRO MUÑOZ</v>
          </cell>
          <cell r="C263">
            <v>0</v>
          </cell>
          <cell r="D263">
            <v>428400</v>
          </cell>
        </row>
        <row r="264">
          <cell r="A264" t="str">
            <v>21696691330-41593-84-SE23DICTUC S.A.</v>
          </cell>
          <cell r="C264">
            <v>0</v>
          </cell>
          <cell r="E264">
            <v>0</v>
          </cell>
          <cell r="F264">
            <v>11726072</v>
          </cell>
        </row>
        <row r="265">
          <cell r="A265" t="str">
            <v>21779724060-51593-431-SE22ANTUAN JURY S A</v>
          </cell>
          <cell r="C265">
            <v>0</v>
          </cell>
          <cell r="D265">
            <v>4670393</v>
          </cell>
          <cell r="E265">
            <v>1327207</v>
          </cell>
        </row>
        <row r="266">
          <cell r="A266" t="str">
            <v>21812015650-02JUAN TOLEDO ASTUDILLO</v>
          </cell>
          <cell r="C266">
            <v>752589</v>
          </cell>
        </row>
        <row r="267">
          <cell r="A267" t="str">
            <v>21988983600-81593-86-SE23GTD TELEDUCTOS S A</v>
          </cell>
          <cell r="C267">
            <v>0</v>
          </cell>
        </row>
        <row r="268">
          <cell r="A268" t="str">
            <v>22115380992-52JUAN RIVERA MEJIAS</v>
          </cell>
          <cell r="C268">
            <v>31600</v>
          </cell>
        </row>
        <row r="269">
          <cell r="A269" t="str">
            <v>2226870064-11593-16-SE23NEIVY JEANETTE RIVAS NAVA</v>
          </cell>
          <cell r="B269">
            <v>580535</v>
          </cell>
          <cell r="C269">
            <v>584300</v>
          </cell>
          <cell r="E269">
            <v>1174945</v>
          </cell>
          <cell r="F269">
            <v>592792</v>
          </cell>
          <cell r="G269">
            <v>593680</v>
          </cell>
          <cell r="H269">
            <v>592968</v>
          </cell>
        </row>
        <row r="270">
          <cell r="A270" t="str">
            <v>22288983600-81593-85-SE23GTD TELEDUCTOS S A</v>
          </cell>
          <cell r="C270">
            <v>0</v>
          </cell>
          <cell r="G270">
            <v>1028403</v>
          </cell>
        </row>
        <row r="271">
          <cell r="A271" t="str">
            <v>22310973702-K2CAROL PIZARRO LEON</v>
          </cell>
          <cell r="C271">
            <v>48000</v>
          </cell>
        </row>
        <row r="272">
          <cell r="A272" t="str">
            <v>22576924605-31593-87-AG23ASEGÚRATE CORREDORES DE SEGUROS SPA</v>
          </cell>
          <cell r="C272">
            <v>0</v>
          </cell>
          <cell r="F272">
            <v>286750</v>
          </cell>
        </row>
        <row r="273">
          <cell r="A273" t="str">
            <v>22676491868-1253XSI INGENIEROS SPA</v>
          </cell>
          <cell r="C273">
            <v>2080000</v>
          </cell>
          <cell r="D273">
            <v>2080000</v>
          </cell>
          <cell r="F273">
            <v>2080000</v>
          </cell>
          <cell r="G273">
            <v>2080000</v>
          </cell>
          <cell r="H273">
            <v>4160000</v>
          </cell>
        </row>
        <row r="274">
          <cell r="A274" t="str">
            <v>22785184600-K1593-88-AG23CRUZ Y CIA LTDA</v>
          </cell>
          <cell r="C274">
            <v>581125</v>
          </cell>
        </row>
        <row r="275">
          <cell r="A275" t="str">
            <v>22810973702-K3CAROL PIZARRO LEON</v>
          </cell>
          <cell r="C275">
            <v>24000</v>
          </cell>
        </row>
        <row r="276">
          <cell r="A276" t="str">
            <v>22996556940-51593-78-CM23PROVEEDORES INTEGRALES PRISA S A</v>
          </cell>
          <cell r="C276">
            <v>0</v>
          </cell>
          <cell r="D276">
            <v>1850523</v>
          </cell>
          <cell r="H276">
            <v>0</v>
          </cell>
        </row>
        <row r="277">
          <cell r="A277" t="str">
            <v>23099521990-51593-90-SE23GESTION DE CALIDAD Y LABORATORIO S A</v>
          </cell>
          <cell r="C277">
            <v>0</v>
          </cell>
          <cell r="F277">
            <v>23774914</v>
          </cell>
          <cell r="H277">
            <v>45862384</v>
          </cell>
        </row>
        <row r="278">
          <cell r="A278" t="str">
            <v>2317607645-31593-29-SE23CLAUDIO ALEJANDRO ROSALES RAMIREZ</v>
          </cell>
          <cell r="B278">
            <v>617450</v>
          </cell>
          <cell r="C278">
            <v>621454</v>
          </cell>
          <cell r="D278">
            <v>622408</v>
          </cell>
          <cell r="E278">
            <v>627260</v>
          </cell>
          <cell r="F278">
            <v>630492</v>
          </cell>
          <cell r="G278">
            <v>631442</v>
          </cell>
          <cell r="H278">
            <v>630673</v>
          </cell>
        </row>
        <row r="279">
          <cell r="A279" t="str">
            <v>23180914400-31593-89-SE23SGS CHILE LTDA SOCIEDAD DE CONTROL</v>
          </cell>
          <cell r="C279">
            <v>0</v>
          </cell>
          <cell r="E279">
            <v>23198862</v>
          </cell>
          <cell r="F279">
            <v>24987912</v>
          </cell>
          <cell r="G279">
            <v>24528266</v>
          </cell>
          <cell r="H279">
            <v>5838822</v>
          </cell>
        </row>
        <row r="280">
          <cell r="A280" t="str">
            <v>2327981933-6234GERMAN CAMINO ALZERRECA</v>
          </cell>
          <cell r="C280">
            <v>747126</v>
          </cell>
        </row>
        <row r="281">
          <cell r="A281" t="str">
            <v>23311843456-0235MANUEL ALEJANDRO GUZMAN VALDIVIA</v>
          </cell>
          <cell r="C281">
            <v>220238</v>
          </cell>
        </row>
        <row r="282">
          <cell r="A282" t="str">
            <v>23415380992-53JUAN RIVERA MEJIAS</v>
          </cell>
          <cell r="C282">
            <v>5050</v>
          </cell>
        </row>
        <row r="283">
          <cell r="A283" t="str">
            <v>2358223384-92ALEJANDRO SOTO BORQUEZ</v>
          </cell>
          <cell r="C283">
            <v>36000</v>
          </cell>
        </row>
        <row r="284">
          <cell r="A284" t="str">
            <v>2368945829-31593-91-SE23RODOLFO EDUARDO VALENZUELA LEON</v>
          </cell>
          <cell r="C284">
            <v>0</v>
          </cell>
          <cell r="G284">
            <v>2873563</v>
          </cell>
        </row>
        <row r="285">
          <cell r="A285" t="str">
            <v>23777040771-01593-92-AG23REMODELACIONES Y PINTURAS LEBER SPA</v>
          </cell>
          <cell r="C285">
            <v>0</v>
          </cell>
          <cell r="E285">
            <v>1463700</v>
          </cell>
        </row>
        <row r="286">
          <cell r="A286" t="str">
            <v>23896820630-32023SOC CONCESIONARIA AUTOPISTA DEL ACONCAGUA S A</v>
          </cell>
          <cell r="C286">
            <v>78289</v>
          </cell>
          <cell r="D286">
            <v>28025</v>
          </cell>
          <cell r="E286">
            <v>27521</v>
          </cell>
          <cell r="F286">
            <v>41238</v>
          </cell>
          <cell r="G286">
            <v>32300</v>
          </cell>
          <cell r="H286">
            <v>52818</v>
          </cell>
        </row>
        <row r="287">
          <cell r="A287" t="str">
            <v>24077133360-52201T &amp; T CONSULTORIA E INVERSIONES LIMITADA</v>
          </cell>
          <cell r="C287">
            <v>3199040</v>
          </cell>
          <cell r="H287">
            <v>2399280</v>
          </cell>
        </row>
        <row r="288">
          <cell r="A288" t="str">
            <v>24165908140-72200INSTITUTO SISTEMAS COMPLEJOS DE INGENIERIA</v>
          </cell>
          <cell r="C288">
            <v>1600000</v>
          </cell>
          <cell r="H288">
            <v>1200000</v>
          </cell>
        </row>
        <row r="289">
          <cell r="A289" t="str">
            <v>2422647007-2361GLADYS ELIANA QUAPPE ACUNA</v>
          </cell>
          <cell r="D289">
            <v>0</v>
          </cell>
          <cell r="E289">
            <v>1079716</v>
          </cell>
        </row>
        <row r="290">
          <cell r="A290" t="str">
            <v>24376958739-K1593-95-AG23CONTROL DE PLAGAS YENNIFER MUÑOZ EIRL</v>
          </cell>
          <cell r="D290">
            <v>294525</v>
          </cell>
        </row>
        <row r="291">
          <cell r="A291" t="str">
            <v>24477150162-11593-96-AG23EXTINTORES DYF SPA</v>
          </cell>
          <cell r="D291">
            <v>0</v>
          </cell>
          <cell r="H291">
            <v>0</v>
          </cell>
        </row>
        <row r="292">
          <cell r="A292" t="str">
            <v>24516002350-31593-98-AG23PATRICIO EDUARDO MARIN REBOLLEDO</v>
          </cell>
          <cell r="D292">
            <v>178500</v>
          </cell>
        </row>
        <row r="293">
          <cell r="A293" t="str">
            <v>24811690385-72JOAN MILANCA GOHDE</v>
          </cell>
          <cell r="D293">
            <v>49176</v>
          </cell>
        </row>
        <row r="294">
          <cell r="A294" t="str">
            <v>248841566-31593-18-SE23MARÍA EUGENIA CONTRERAS CONTRERAS</v>
          </cell>
          <cell r="B294">
            <v>716813</v>
          </cell>
          <cell r="C294">
            <v>720932</v>
          </cell>
          <cell r="D294">
            <v>723735</v>
          </cell>
          <cell r="E294">
            <v>726199</v>
          </cell>
          <cell r="F294">
            <v>732309</v>
          </cell>
          <cell r="G294">
            <v>733711</v>
          </cell>
          <cell r="H294">
            <v>733654</v>
          </cell>
        </row>
        <row r="295">
          <cell r="A295" t="str">
            <v>24914448296-42PATRICIO GUILLERMO BUSTOS BARRAZA</v>
          </cell>
          <cell r="D295">
            <v>29200</v>
          </cell>
        </row>
        <row r="296">
          <cell r="A296" t="str">
            <v>25011471027-K2ERICK CHULAK YANEZ</v>
          </cell>
          <cell r="D296">
            <v>142090</v>
          </cell>
        </row>
        <row r="297">
          <cell r="A297" t="str">
            <v>25112015650-03JUAN TOLEDO ASTUDILLO</v>
          </cell>
          <cell r="D297">
            <v>440470</v>
          </cell>
        </row>
        <row r="298">
          <cell r="A298" t="str">
            <v>25380989400-21593-99-CM23AGENCIA DE VIAJES TURAVION SPA</v>
          </cell>
          <cell r="D298">
            <v>0</v>
          </cell>
          <cell r="E298">
            <v>133472</v>
          </cell>
        </row>
        <row r="299">
          <cell r="A299" t="str">
            <v>25480989400-21593-100-CM23AGENCIA DE VIAJES TURAVION SPA</v>
          </cell>
          <cell r="D299">
            <v>0</v>
          </cell>
          <cell r="E299">
            <v>165452</v>
          </cell>
        </row>
        <row r="300">
          <cell r="A300" t="str">
            <v>25580989400-21593-101-CM23AGENCIA DE VIAJES TURAVION SPA</v>
          </cell>
          <cell r="D300">
            <v>0</v>
          </cell>
          <cell r="E300">
            <v>66736</v>
          </cell>
        </row>
        <row r="301">
          <cell r="A301" t="str">
            <v>25680989400-21593-102-CM23AGENCIA DE VIAJES TURAVION SPA</v>
          </cell>
          <cell r="D301">
            <v>0</v>
          </cell>
          <cell r="E301">
            <v>82726</v>
          </cell>
        </row>
        <row r="302">
          <cell r="A302" t="str">
            <v>257427244-41593-22-SE23ERITA OJEDA AVILEZ</v>
          </cell>
          <cell r="B302">
            <v>733673</v>
          </cell>
          <cell r="D302">
            <v>738432</v>
          </cell>
          <cell r="E302">
            <v>739566</v>
          </cell>
          <cell r="F302">
            <v>1494500</v>
          </cell>
          <cell r="G302">
            <v>750300</v>
          </cell>
          <cell r="H302">
            <v>749386</v>
          </cell>
        </row>
        <row r="303">
          <cell r="A303" t="str">
            <v>25780989400-21593-103-CM23AGENCIA DE VIAJES TURAVION SPA</v>
          </cell>
          <cell r="D303">
            <v>0</v>
          </cell>
          <cell r="E303">
            <v>150752</v>
          </cell>
        </row>
        <row r="304">
          <cell r="A304" t="str">
            <v>25880989400-21593-104-CM23AGENCIA DE VIAJES TURAVION SPA</v>
          </cell>
          <cell r="D304">
            <v>0</v>
          </cell>
          <cell r="E304">
            <v>150752</v>
          </cell>
        </row>
        <row r="305">
          <cell r="A305" t="str">
            <v>25960501000-8160739SUBSECRETARIA DEL INTERIOR</v>
          </cell>
          <cell r="D305">
            <v>71620</v>
          </cell>
        </row>
        <row r="306">
          <cell r="A306" t="str">
            <v>26077863190-3276DEL RIO E IBACACHE LIMITADA</v>
          </cell>
          <cell r="D306">
            <v>0</v>
          </cell>
        </row>
        <row r="307">
          <cell r="A307" t="str">
            <v>26153319975-5374CONDOMINIO FUTURO CENTER</v>
          </cell>
          <cell r="D307">
            <v>0</v>
          </cell>
          <cell r="E307">
            <v>343785</v>
          </cell>
          <cell r="F307">
            <v>167100</v>
          </cell>
          <cell r="G307">
            <v>165224</v>
          </cell>
          <cell r="H307">
            <v>188579</v>
          </cell>
        </row>
        <row r="308">
          <cell r="A308" t="str">
            <v>26265025651-4375EDIFICIO DON CAMILO</v>
          </cell>
          <cell r="D308">
            <v>64432</v>
          </cell>
          <cell r="E308">
            <v>87693</v>
          </cell>
          <cell r="F308">
            <v>43905</v>
          </cell>
          <cell r="G308">
            <v>44684</v>
          </cell>
          <cell r="H308">
            <v>46277</v>
          </cell>
        </row>
        <row r="309">
          <cell r="A309" t="str">
            <v>26369061700-5372Municipalidad de El Quisco</v>
          </cell>
          <cell r="D309">
            <v>0</v>
          </cell>
          <cell r="E309">
            <v>199005</v>
          </cell>
        </row>
        <row r="310">
          <cell r="A310" t="str">
            <v>26469061700-5383Municipalidad de El Quisco</v>
          </cell>
          <cell r="D310">
            <v>0</v>
          </cell>
          <cell r="E310">
            <v>334800</v>
          </cell>
        </row>
        <row r="311">
          <cell r="A311" t="str">
            <v>26577179849-71593-97-AG23DICARE INGENIERIA Y CONSTRUCCION SPA</v>
          </cell>
          <cell r="D311">
            <v>0</v>
          </cell>
          <cell r="F311">
            <v>1732514</v>
          </cell>
        </row>
        <row r="312">
          <cell r="A312" t="str">
            <v>26777414080-8216COMERCIAL E INVERSIONES MARCPAL LIMITADA</v>
          </cell>
          <cell r="D312">
            <v>1656643</v>
          </cell>
          <cell r="E312">
            <v>1659187</v>
          </cell>
          <cell r="F312">
            <v>1672120</v>
          </cell>
          <cell r="G312">
            <v>1680736</v>
          </cell>
          <cell r="H312">
            <v>1683269</v>
          </cell>
        </row>
        <row r="313">
          <cell r="A313" t="str">
            <v>2677987310-21593-9-SE23SCORPIO ASEO Y MANTENCIONES LIMITADA</v>
          </cell>
          <cell r="B313">
            <v>0</v>
          </cell>
          <cell r="C313">
            <v>760871</v>
          </cell>
          <cell r="D313">
            <v>765804</v>
          </cell>
          <cell r="E313">
            <v>766980</v>
          </cell>
          <cell r="F313">
            <v>772959</v>
          </cell>
          <cell r="G313">
            <v>776943</v>
          </cell>
          <cell r="H313">
            <v>778098</v>
          </cell>
        </row>
        <row r="314">
          <cell r="A314" t="str">
            <v>26853319975-5400CONDOMINIO FUTURO CENTER</v>
          </cell>
          <cell r="D314">
            <v>134058</v>
          </cell>
        </row>
        <row r="315">
          <cell r="A315" t="str">
            <v>27012551624-62PAULINA PINTO SAN MARTIN</v>
          </cell>
          <cell r="D315">
            <v>132890</v>
          </cell>
        </row>
        <row r="316">
          <cell r="A316" t="str">
            <v>27112551624-61CPAULINA PINTO SAN MARTIN</v>
          </cell>
          <cell r="D316">
            <v>30960</v>
          </cell>
        </row>
        <row r="317">
          <cell r="A317" t="str">
            <v>27210469413-613RICARDO ALBERTO ZAVALLA MORAGA</v>
          </cell>
          <cell r="D317">
            <v>85800</v>
          </cell>
        </row>
        <row r="318">
          <cell r="A318" t="str">
            <v>27311612814-42PATRICIO VALENCIA SANTANDER</v>
          </cell>
          <cell r="D318">
            <v>26970</v>
          </cell>
        </row>
        <row r="319">
          <cell r="A319" t="str">
            <v>2749340132-82HONORINO LEONEL CORDOVA VALDES</v>
          </cell>
          <cell r="D319">
            <v>6400</v>
          </cell>
        </row>
        <row r="320">
          <cell r="A320" t="str">
            <v>27580989400-21593-106-CM23AGENCIA DE VIAJES TURAVION SPA</v>
          </cell>
          <cell r="D320">
            <v>95038</v>
          </cell>
        </row>
        <row r="321">
          <cell r="A321" t="str">
            <v>27614123288-62RENE FARIAS JORQUERA</v>
          </cell>
          <cell r="D321">
            <v>112600</v>
          </cell>
        </row>
        <row r="322">
          <cell r="A322" t="str">
            <v>276293692-41593-19-SE23MAGALI CARVAJAL PLAZA</v>
          </cell>
          <cell r="B322">
            <v>675103</v>
          </cell>
          <cell r="C322">
            <v>679849</v>
          </cell>
          <cell r="D322">
            <v>680893</v>
          </cell>
          <cell r="E322">
            <v>686200</v>
          </cell>
          <cell r="F322">
            <v>896657</v>
          </cell>
          <cell r="G322">
            <v>898008</v>
          </cell>
          <cell r="H322">
            <v>896914</v>
          </cell>
        </row>
        <row r="323">
          <cell r="A323" t="str">
            <v>27711823416-21593-107-SE23ABRAHAM TORO CARRERA</v>
          </cell>
          <cell r="D323">
            <v>0</v>
          </cell>
          <cell r="E323">
            <v>4876025</v>
          </cell>
        </row>
        <row r="324">
          <cell r="A324" t="str">
            <v>27876164712-11593-108-SE23SERVICIOS DE CONSULTORIA VALPOSYSTEMS LIMITADA</v>
          </cell>
          <cell r="D324">
            <v>0</v>
          </cell>
          <cell r="E324">
            <v>9109676</v>
          </cell>
          <cell r="F324">
            <v>4556896</v>
          </cell>
          <cell r="G324">
            <v>2506293</v>
          </cell>
          <cell r="H324">
            <v>0</v>
          </cell>
        </row>
        <row r="325">
          <cell r="A325" t="str">
            <v>2807981933-6435GERMAN CAMINO ALZERRECA</v>
          </cell>
          <cell r="D325">
            <v>389724</v>
          </cell>
        </row>
        <row r="326">
          <cell r="A326" t="str">
            <v>280989400-21593-34-CM23AGENCIA DE VIAJES TURAVION SPA</v>
          </cell>
          <cell r="B326">
            <v>383246</v>
          </cell>
        </row>
        <row r="327">
          <cell r="A327" t="str">
            <v>28176349970-71593-109-AG23SOCIEDAD HERMANAS CALLEGARI LIMITADA</v>
          </cell>
          <cell r="D327">
            <v>302461</v>
          </cell>
        </row>
        <row r="328">
          <cell r="A328" t="str">
            <v>2827277253-9447ADIS DEL CARMEN PINILLA GONZALEZ</v>
          </cell>
          <cell r="D328">
            <v>45977</v>
          </cell>
        </row>
        <row r="329">
          <cell r="A329" t="str">
            <v>28387778800-81593-110-AG23SOC PERIODISTICA ARAUCANIA S A</v>
          </cell>
          <cell r="D329">
            <v>149880</v>
          </cell>
          <cell r="H329">
            <v>0</v>
          </cell>
        </row>
        <row r="330">
          <cell r="A330" t="str">
            <v>28576837731-61593-116-AG23LESMAR SPA</v>
          </cell>
          <cell r="D330">
            <v>1203923</v>
          </cell>
        </row>
        <row r="331">
          <cell r="A331" t="str">
            <v>28676958669-51593-111-AG23BRAVOS SPA</v>
          </cell>
          <cell r="D331">
            <v>297488</v>
          </cell>
        </row>
        <row r="332">
          <cell r="A332" t="str">
            <v>286955370-21593-6-SE23DELIA LOPEZ PEREA</v>
          </cell>
          <cell r="B332">
            <v>0</v>
          </cell>
          <cell r="C332">
            <v>863946</v>
          </cell>
          <cell r="D332">
            <v>869548</v>
          </cell>
          <cell r="E332">
            <v>870884</v>
          </cell>
          <cell r="F332">
            <v>877673</v>
          </cell>
          <cell r="G332">
            <v>882195</v>
          </cell>
          <cell r="H332">
            <v>883524</v>
          </cell>
        </row>
        <row r="333">
          <cell r="A333" t="str">
            <v>28780989400-21593-119-CM23AGENCIA DE VIAJES TURAVION SPA</v>
          </cell>
          <cell r="D333">
            <v>96346</v>
          </cell>
        </row>
        <row r="334">
          <cell r="A334" t="str">
            <v>28876919756-71593-115-AG23DELTA GRID SPA</v>
          </cell>
          <cell r="D334">
            <v>391451</v>
          </cell>
        </row>
        <row r="335">
          <cell r="A335" t="str">
            <v>28977523751-11593-114-AG23GBEC SPA</v>
          </cell>
          <cell r="D335">
            <v>1713243</v>
          </cell>
        </row>
        <row r="336">
          <cell r="A336" t="str">
            <v>29089912300-K1593-113-AG23INGENIERIA Y CONSTRUCCION RICARDO RODRIGUEZ Y CIA LTDA</v>
          </cell>
          <cell r="D336">
            <v>142407</v>
          </cell>
        </row>
        <row r="337">
          <cell r="A337" t="str">
            <v>29110469413-614RICARDO ALBERTO ZAVALLA MORAGA</v>
          </cell>
          <cell r="D337">
            <v>23200</v>
          </cell>
        </row>
        <row r="338">
          <cell r="A338" t="str">
            <v>29211352559-22RODRIGO RIQUELME LEPEZ</v>
          </cell>
          <cell r="D338">
            <v>168790</v>
          </cell>
        </row>
        <row r="339">
          <cell r="A339" t="str">
            <v>29313455862-81PEDRO ARCE RIVANO</v>
          </cell>
          <cell r="D339">
            <v>7000</v>
          </cell>
        </row>
        <row r="340">
          <cell r="A340" t="str">
            <v>2949751845-92ERIC LOYOLA ROBLES</v>
          </cell>
          <cell r="D340">
            <v>62280</v>
          </cell>
        </row>
        <row r="341">
          <cell r="A341" t="str">
            <v>2979078943-01593-118-AG23PEDRO SEGUNDO SARAVIA ABELLO</v>
          </cell>
          <cell r="D341">
            <v>0</v>
          </cell>
          <cell r="E341">
            <v>1370880</v>
          </cell>
        </row>
        <row r="342">
          <cell r="A342" t="str">
            <v>2980989400-21593-35-CM23AGENCIA DE VIAJES TURAVION SPA</v>
          </cell>
          <cell r="B342">
            <v>380386</v>
          </cell>
        </row>
        <row r="343">
          <cell r="A343" t="str">
            <v>29879877820-K1593-120-SE23IMPORTADORA Y EXPORTADORA IMPOMAK S A</v>
          </cell>
          <cell r="D343">
            <v>0</v>
          </cell>
          <cell r="E343">
            <v>635617</v>
          </cell>
          <cell r="F343">
            <v>353120</v>
          </cell>
          <cell r="G343">
            <v>282496</v>
          </cell>
          <cell r="H343">
            <v>211872</v>
          </cell>
        </row>
        <row r="344">
          <cell r="A344" t="str">
            <v>29980989400-21593-121-CM23AGENCIA DE VIAJES TURAVION SPA</v>
          </cell>
          <cell r="D344">
            <v>0</v>
          </cell>
          <cell r="E344">
            <v>369673</v>
          </cell>
        </row>
        <row r="345">
          <cell r="A345" t="str">
            <v>30080989400-21593-124-CM23AGENCIA DE VIAJES TURAVION SPA</v>
          </cell>
          <cell r="D345">
            <v>0</v>
          </cell>
          <cell r="E345">
            <v>131269</v>
          </cell>
        </row>
        <row r="346">
          <cell r="A346" t="str">
            <v>30176462500-51593-117-AG23SURTI VENTAS S.A.</v>
          </cell>
          <cell r="D346">
            <v>770042</v>
          </cell>
        </row>
        <row r="347">
          <cell r="A347" t="str">
            <v>30280989400-21593-125-CM23AGENCIA DE VIAJES TURAVION SPA</v>
          </cell>
          <cell r="D347">
            <v>0</v>
          </cell>
          <cell r="E347">
            <v>116373</v>
          </cell>
        </row>
        <row r="348">
          <cell r="A348" t="str">
            <v>30380989400-21593-127-CM23AGENCIA DE VIAJES TURAVION SPA</v>
          </cell>
          <cell r="D348">
            <v>0</v>
          </cell>
          <cell r="E348">
            <v>128173</v>
          </cell>
        </row>
        <row r="349">
          <cell r="A349" t="str">
            <v>30483547100-41593-128-SE23AUTORENTAS DEL PACIFICO SPA</v>
          </cell>
          <cell r="D349">
            <v>153689</v>
          </cell>
          <cell r="E349">
            <v>464140</v>
          </cell>
          <cell r="F349">
            <v>104812</v>
          </cell>
          <cell r="G349">
            <v>1498183</v>
          </cell>
          <cell r="H349">
            <v>329912</v>
          </cell>
        </row>
        <row r="350">
          <cell r="A350" t="str">
            <v>30560805000-074274601756TESORERIA GENERAL DE LA REPUBLICA</v>
          </cell>
          <cell r="D350">
            <v>10085</v>
          </cell>
        </row>
        <row r="351">
          <cell r="A351" t="str">
            <v>30680989400-21593-129-CM23AGENCIA DE VIAJES TURAVION SPA</v>
          </cell>
          <cell r="D351">
            <v>0</v>
          </cell>
          <cell r="E351">
            <v>94519</v>
          </cell>
        </row>
        <row r="352">
          <cell r="A352" t="str">
            <v>30780989400-21593-134-CM23AGENCIA DE VIAJES TURAVION SPA</v>
          </cell>
          <cell r="D352">
            <v>129173</v>
          </cell>
        </row>
        <row r="353">
          <cell r="A353" t="str">
            <v>30880989400-21593-131-CM23AGENCIA DE VIAJES TURAVION SPA</v>
          </cell>
          <cell r="D353">
            <v>159998</v>
          </cell>
        </row>
        <row r="354">
          <cell r="A354" t="str">
            <v>3096875230-82023RUTA DEL MAIPO SOCIEDAD CONCESIONARIA S.A.</v>
          </cell>
          <cell r="B354">
            <v>15100</v>
          </cell>
          <cell r="C354">
            <v>29600</v>
          </cell>
          <cell r="D354">
            <v>43700</v>
          </cell>
          <cell r="E354">
            <v>39200</v>
          </cell>
          <cell r="F354">
            <v>14400</v>
          </cell>
          <cell r="G354">
            <v>73200</v>
          </cell>
          <cell r="H354">
            <v>39300</v>
          </cell>
        </row>
        <row r="355">
          <cell r="A355" t="str">
            <v>30977500124-01593-132-AG23PUBLICTRAIL INVESTMENT LIMITADA</v>
          </cell>
          <cell r="D355">
            <v>0</v>
          </cell>
          <cell r="E355">
            <v>599760</v>
          </cell>
        </row>
        <row r="356">
          <cell r="A356" t="str">
            <v>31077603136-41593-133-AG23DIST. OBRAS MENORES Y OTROS BPM SPA</v>
          </cell>
          <cell r="D356">
            <v>590764</v>
          </cell>
        </row>
        <row r="357">
          <cell r="A357" t="str">
            <v>31176837282-91593-130-AG23BONES SPA</v>
          </cell>
          <cell r="D357">
            <v>94503</v>
          </cell>
        </row>
        <row r="358">
          <cell r="A358" t="str">
            <v>31278954580-41593-123-AG23COMERCIAL IMCOTEC LIMITADA</v>
          </cell>
          <cell r="D358">
            <v>182379</v>
          </cell>
        </row>
        <row r="359">
          <cell r="A359" t="str">
            <v>31378954580-41593-122-AG23COMERCIAL IMCOTEC LIMITADA</v>
          </cell>
          <cell r="D359">
            <v>159936</v>
          </cell>
        </row>
        <row r="360">
          <cell r="A360" t="str">
            <v>31580989400-21593-135-CM23AGENCIA DE VIAJES TURAVION SPA</v>
          </cell>
          <cell r="D360">
            <v>354882</v>
          </cell>
        </row>
        <row r="361">
          <cell r="A361" t="str">
            <v>31612015650-03.1JUAN TOLEDO ASTUDILLO</v>
          </cell>
          <cell r="D361">
            <v>328156</v>
          </cell>
        </row>
        <row r="362">
          <cell r="A362" t="str">
            <v>3176039865-92023SOCIEDAD CONCESIONARIA AUTOPISTA COSTA ARAUCO S.A.</v>
          </cell>
          <cell r="B362">
            <v>12900</v>
          </cell>
          <cell r="C362">
            <v>25000</v>
          </cell>
          <cell r="E362">
            <v>29600</v>
          </cell>
          <cell r="F362">
            <v>25000</v>
          </cell>
          <cell r="G362">
            <v>53000</v>
          </cell>
        </row>
        <row r="363">
          <cell r="A363" t="str">
            <v>31780989400-21593-136-CM23AGENCIA DE VIAJES TURAVION SPA</v>
          </cell>
          <cell r="D363">
            <v>52226</v>
          </cell>
        </row>
        <row r="364">
          <cell r="A364" t="str">
            <v>31878288630-42852GTD INGENIEROS CONSULTORES LIMITADA</v>
          </cell>
          <cell r="D364">
            <v>0</v>
          </cell>
          <cell r="E364">
            <v>29900000</v>
          </cell>
          <cell r="G364">
            <v>14950000</v>
          </cell>
        </row>
        <row r="365">
          <cell r="A365" t="str">
            <v>31978895800-52949SANTIBANEZ Y ARTIGAS CONSULTORES ASOCIADOS LIMITADA</v>
          </cell>
          <cell r="D365">
            <v>0</v>
          </cell>
          <cell r="F365">
            <v>18000000</v>
          </cell>
          <cell r="G365">
            <v>6000000</v>
          </cell>
        </row>
        <row r="366">
          <cell r="A366" t="str">
            <v>32060910000-11392UNIVERSIDAD DE CHILE</v>
          </cell>
          <cell r="D366">
            <v>0</v>
          </cell>
          <cell r="G366">
            <v>2950000</v>
          </cell>
          <cell r="H366">
            <v>8112500</v>
          </cell>
        </row>
        <row r="367">
          <cell r="A367" t="str">
            <v>32159169360-31883TECNICA Y PROYECTOS S A. AGENCIA EN CHILE</v>
          </cell>
          <cell r="D367">
            <v>600000</v>
          </cell>
          <cell r="G367">
            <v>3500000</v>
          </cell>
          <cell r="H367">
            <v>2700000</v>
          </cell>
        </row>
        <row r="368">
          <cell r="A368" t="str">
            <v>32276057319-11156INGENIERIA Y PROYECTOS ICNOVA S.P.A.</v>
          </cell>
          <cell r="D368">
            <v>1954300</v>
          </cell>
          <cell r="F368">
            <v>0</v>
          </cell>
          <cell r="H368">
            <v>2094665</v>
          </cell>
        </row>
        <row r="369">
          <cell r="A369" t="str">
            <v>32376494588-3959ECONOMIXTA CONSULTORES SOCIEDAD LIMITADA</v>
          </cell>
          <cell r="D369">
            <v>0</v>
          </cell>
          <cell r="F369">
            <v>0</v>
          </cell>
        </row>
        <row r="370">
          <cell r="A370" t="str">
            <v>32477037220-81735AKROS SERVICIOS DE INGENIERIA LIMITADA</v>
          </cell>
          <cell r="D370">
            <v>14615000</v>
          </cell>
          <cell r="G370">
            <v>0</v>
          </cell>
        </row>
        <row r="371">
          <cell r="A371" t="str">
            <v>32576366327-21604RCOF CONSULTORES LIMITADA</v>
          </cell>
          <cell r="D371">
            <v>0</v>
          </cell>
          <cell r="E371">
            <v>1708500</v>
          </cell>
          <cell r="F371">
            <v>637500</v>
          </cell>
          <cell r="H371">
            <v>433500</v>
          </cell>
        </row>
        <row r="372">
          <cell r="A372" t="str">
            <v>32676494588-32067ECONOMIXTA CONSULTORES SOCIEDAD LIMITADA</v>
          </cell>
          <cell r="D372">
            <v>0</v>
          </cell>
          <cell r="E372">
            <v>1658143</v>
          </cell>
          <cell r="F372">
            <v>2040000</v>
          </cell>
        </row>
        <row r="373">
          <cell r="A373" t="str">
            <v>32776547581-32146PROYECTOS Y ESTUDIOS DE INGENIERIA LIMITADA</v>
          </cell>
          <cell r="D373">
            <v>0</v>
          </cell>
          <cell r="G373">
            <v>20000000</v>
          </cell>
        </row>
        <row r="374">
          <cell r="A374" t="str">
            <v>32810469413-614RICARDO ALBERTO ZAVALLA MORAGA</v>
          </cell>
          <cell r="D374">
            <v>0</v>
          </cell>
        </row>
        <row r="375">
          <cell r="A375" t="str">
            <v>32913549762-21MAURICIO ANGELO SILVA CARRASCO</v>
          </cell>
          <cell r="D375">
            <v>12490</v>
          </cell>
        </row>
        <row r="376">
          <cell r="A376" t="str">
            <v>3296992030-12023SOC CONCESIONARIA VESPUCIO NORTE EXPRESS S A</v>
          </cell>
          <cell r="B376">
            <v>21120</v>
          </cell>
          <cell r="C376">
            <v>35577</v>
          </cell>
          <cell r="D376">
            <v>19837</v>
          </cell>
          <cell r="E376">
            <v>26127</v>
          </cell>
          <cell r="F376">
            <v>24337</v>
          </cell>
          <cell r="G376">
            <v>25432</v>
          </cell>
          <cell r="H376">
            <v>29450</v>
          </cell>
        </row>
        <row r="377">
          <cell r="A377" t="str">
            <v>33113549762-21AMAURICIO ANGELO SILVA CARRASCO</v>
          </cell>
          <cell r="D377">
            <v>0</v>
          </cell>
        </row>
        <row r="378">
          <cell r="A378" t="str">
            <v>33377133360-53235T &amp; T CONSULTORIA E INVERSIONES LIMITADA</v>
          </cell>
          <cell r="D378">
            <v>0</v>
          </cell>
          <cell r="G378">
            <v>10000000</v>
          </cell>
        </row>
        <row r="379">
          <cell r="A379" t="str">
            <v>33477190942-61593-137-AG23DOX PSC SPA</v>
          </cell>
          <cell r="D379">
            <v>0</v>
          </cell>
          <cell r="E379">
            <v>62475</v>
          </cell>
        </row>
        <row r="380">
          <cell r="A380" t="str">
            <v>33580989400-21593-138-CM23AGENCIA DE VIAJES TURAVION SPA</v>
          </cell>
          <cell r="D380">
            <v>136946</v>
          </cell>
        </row>
        <row r="381">
          <cell r="A381" t="str">
            <v>33679877820-K1593-140-AG23IMPORTADORA Y EXPORTADORA IMPOMAK S A</v>
          </cell>
          <cell r="D381">
            <v>0</v>
          </cell>
          <cell r="F381">
            <v>331380</v>
          </cell>
        </row>
        <row r="382">
          <cell r="A382" t="str">
            <v>3376172387-12023SOCIEDAD CONCESIONARIA VALLES DEL BIO BIO S.A</v>
          </cell>
          <cell r="B382">
            <v>29400</v>
          </cell>
          <cell r="C382">
            <v>21700</v>
          </cell>
          <cell r="D382">
            <v>38550</v>
          </cell>
          <cell r="E382">
            <v>40300</v>
          </cell>
          <cell r="F382">
            <v>47850</v>
          </cell>
          <cell r="G382">
            <v>31000</v>
          </cell>
          <cell r="H382">
            <v>32800</v>
          </cell>
        </row>
        <row r="383">
          <cell r="A383" t="str">
            <v>33777105939-21593-141-AG23SERVICIOS PROFESIONALES, CARLOS MANUEL DEL VALLE EIRL</v>
          </cell>
          <cell r="D383">
            <v>0</v>
          </cell>
          <cell r="E383">
            <v>999600</v>
          </cell>
        </row>
        <row r="384">
          <cell r="A384" t="str">
            <v>33880989400-21593-142-CM23AGENCIA DE VIAJES TURAVION SPA</v>
          </cell>
          <cell r="D384">
            <v>0</v>
          </cell>
          <cell r="E384">
            <v>299972</v>
          </cell>
        </row>
        <row r="385">
          <cell r="A385" t="str">
            <v>33976993364-61593-143-AG23AVIL SPA</v>
          </cell>
          <cell r="D385">
            <v>0</v>
          </cell>
          <cell r="E385">
            <v>699720</v>
          </cell>
        </row>
        <row r="386">
          <cell r="A386" t="str">
            <v>34076993364-61593-144-SE23AVIL SPA</v>
          </cell>
          <cell r="D386">
            <v>0</v>
          </cell>
          <cell r="E386">
            <v>4759881</v>
          </cell>
        </row>
        <row r="387">
          <cell r="A387" t="str">
            <v>34410973702-K4CAROL PIZARRO LEON</v>
          </cell>
          <cell r="D387">
            <v>0</v>
          </cell>
          <cell r="E387">
            <v>35000</v>
          </cell>
        </row>
        <row r="388">
          <cell r="A388" t="str">
            <v>34580989400-21593-146-CM23AGENCIA DE VIAJES TURAVION SPA</v>
          </cell>
          <cell r="D388">
            <v>0</v>
          </cell>
          <cell r="E388">
            <v>90452</v>
          </cell>
        </row>
        <row r="389">
          <cell r="A389" t="str">
            <v>34610154847-31JORGE RIVAS CHAPARRO</v>
          </cell>
          <cell r="D389">
            <v>0</v>
          </cell>
          <cell r="E389">
            <v>33710</v>
          </cell>
        </row>
        <row r="390">
          <cell r="A390" t="str">
            <v>34776979072-11593-147-AG23TRANSPORTES ECONÓMICOS SPA</v>
          </cell>
          <cell r="D390">
            <v>0</v>
          </cell>
          <cell r="E390">
            <v>660450</v>
          </cell>
        </row>
        <row r="391">
          <cell r="A391" t="str">
            <v>34877858190-6217SOC INMOBILIARIA E INVERSIONES RUTA LIMITADA</v>
          </cell>
          <cell r="D391">
            <v>3316079</v>
          </cell>
          <cell r="F391">
            <v>3354508</v>
          </cell>
          <cell r="H391">
            <v>1682772</v>
          </cell>
        </row>
        <row r="392">
          <cell r="A392" t="str">
            <v>34979894960-8454COMERCIAL Y SERVICIOS RENTAMOVIL SPA</v>
          </cell>
          <cell r="D392">
            <v>2667731</v>
          </cell>
          <cell r="E392">
            <v>2667731</v>
          </cell>
          <cell r="F392">
            <v>2692797</v>
          </cell>
          <cell r="G392">
            <v>2703773</v>
          </cell>
          <cell r="H392">
            <v>2707162</v>
          </cell>
        </row>
        <row r="393">
          <cell r="A393" t="str">
            <v>35076462500-51593-148-AG23SURTI VENTAS S.A.</v>
          </cell>
          <cell r="D393">
            <v>0</v>
          </cell>
          <cell r="E393">
            <v>174239</v>
          </cell>
        </row>
        <row r="394">
          <cell r="A394" t="str">
            <v>35159544-049MARCELINO VIDAL CALVO</v>
          </cell>
          <cell r="B394">
            <v>949824</v>
          </cell>
          <cell r="H394">
            <v>0</v>
          </cell>
        </row>
        <row r="395">
          <cell r="A395" t="str">
            <v>35177404653-41593-149-AG23PAPELES AUSTRAL SPA</v>
          </cell>
          <cell r="D395">
            <v>0</v>
          </cell>
          <cell r="F395">
            <v>721973</v>
          </cell>
        </row>
        <row r="396">
          <cell r="A396" t="str">
            <v>35376837927-01593-151-AG23CORSI LTDA</v>
          </cell>
          <cell r="D396">
            <v>0</v>
          </cell>
          <cell r="E396">
            <v>191590</v>
          </cell>
        </row>
        <row r="397">
          <cell r="A397" t="str">
            <v>35477359651-41593-152-AG23SOCIEDAD IMPORTADORA Y COMERCIALIZADORA MEBAC LIMITADA</v>
          </cell>
          <cell r="D397">
            <v>0</v>
          </cell>
          <cell r="G397">
            <v>243278</v>
          </cell>
        </row>
        <row r="398">
          <cell r="A398" t="str">
            <v>35577012870-61593-153-AG23COMERCIAL RED OFFICE LIMITADA</v>
          </cell>
          <cell r="D398">
            <v>0</v>
          </cell>
          <cell r="F398">
            <v>242283</v>
          </cell>
        </row>
        <row r="399">
          <cell r="A399" t="str">
            <v>35677012870-61593-154-AG23COMERCIAL RED OFFICE LIMITADA</v>
          </cell>
          <cell r="D399">
            <v>0</v>
          </cell>
          <cell r="F399">
            <v>788926</v>
          </cell>
        </row>
        <row r="400">
          <cell r="A400" t="str">
            <v>36180989400-21593-158-CM23AGENCIA DE VIAJES TURAVION SPA</v>
          </cell>
          <cell r="D400">
            <v>0</v>
          </cell>
          <cell r="E400">
            <v>198573</v>
          </cell>
        </row>
        <row r="401">
          <cell r="A401" t="str">
            <v>36276074982-61593-159-AG23SERVICOM LIMITADA</v>
          </cell>
          <cell r="D401">
            <v>0</v>
          </cell>
          <cell r="E401">
            <v>208150</v>
          </cell>
        </row>
        <row r="402">
          <cell r="A402" t="str">
            <v>36477054627-31593-157-AG23SERVICIOS INTEGRALES Y ASESORIAS MORAGA &amp; MORAGA SPA</v>
          </cell>
          <cell r="D402">
            <v>0</v>
          </cell>
        </row>
        <row r="403">
          <cell r="A403" t="str">
            <v>36577017190-31593-161-AG23COMERCIAL SUR AUSTRAL LIMITADA</v>
          </cell>
          <cell r="D403">
            <v>0</v>
          </cell>
          <cell r="E403">
            <v>588253</v>
          </cell>
        </row>
        <row r="404">
          <cell r="A404" t="str">
            <v>36676119801-71593-163-SE23BRECHA DIGITAL CONSULTORES LIMITADA</v>
          </cell>
          <cell r="E404">
            <v>0</v>
          </cell>
          <cell r="G404">
            <v>6069000</v>
          </cell>
        </row>
        <row r="405">
          <cell r="A405" t="str">
            <v>36776119801-71593-162-SE23BRECHA DIGITAL CONSULTORES LIMITADA</v>
          </cell>
          <cell r="E405">
            <v>0</v>
          </cell>
          <cell r="G405">
            <v>0</v>
          </cell>
          <cell r="H405">
            <v>0</v>
          </cell>
        </row>
        <row r="406">
          <cell r="A406" t="str">
            <v>36877537308-31593-160-AG23PUNTO INTEGRAL SPA</v>
          </cell>
          <cell r="E406">
            <v>0</v>
          </cell>
          <cell r="F406">
            <v>178976</v>
          </cell>
        </row>
        <row r="407">
          <cell r="A407" t="str">
            <v>36913824143-21593-164-AG23MARIA VICTORIA VILLEGAS ALMONACID</v>
          </cell>
          <cell r="E407">
            <v>238238</v>
          </cell>
        </row>
        <row r="408">
          <cell r="A408" t="str">
            <v>37111675598-K2JUAN GONZALEZ ACEVEDO</v>
          </cell>
          <cell r="E408">
            <v>112099</v>
          </cell>
        </row>
        <row r="409">
          <cell r="A409" t="str">
            <v>37210469413-616RICARDO ALBERTO ZAVALLA MORAGA</v>
          </cell>
          <cell r="E409">
            <v>63700</v>
          </cell>
        </row>
        <row r="410">
          <cell r="A410" t="str">
            <v>37210469413-618.RICARDO ALBERTO ZAVALLA MORAGA</v>
          </cell>
          <cell r="E410">
            <v>75300</v>
          </cell>
        </row>
        <row r="411">
          <cell r="A411" t="str">
            <v>37210469413-618RICARDO ALBERTO ZAVALLA MORAGA</v>
          </cell>
          <cell r="E411">
            <v>63400</v>
          </cell>
        </row>
        <row r="412">
          <cell r="A412" t="str">
            <v>3739646349-91INGEBORG SUCKEL AYALA</v>
          </cell>
          <cell r="E412">
            <v>7400</v>
          </cell>
        </row>
        <row r="413">
          <cell r="A413" t="str">
            <v>37611471027-K3ERICK CHULAK YANEZ</v>
          </cell>
          <cell r="E413">
            <v>113620</v>
          </cell>
        </row>
        <row r="414">
          <cell r="A414" t="str">
            <v>37712015650-04JUAN TOLEDO ASTUDILLO</v>
          </cell>
          <cell r="E414">
            <v>207010</v>
          </cell>
        </row>
        <row r="415">
          <cell r="A415" t="str">
            <v>37877413428-K1593-165-SE23SOLUCIONES Y DISEÑO CALUBARO SPA</v>
          </cell>
          <cell r="E415">
            <v>6188000</v>
          </cell>
        </row>
        <row r="416">
          <cell r="A416" t="str">
            <v>37976012562-8454SOCIEDAD ADARO PROPIEDADES LIMITADA</v>
          </cell>
          <cell r="E416">
            <v>3174599</v>
          </cell>
        </row>
        <row r="417">
          <cell r="A417" t="str">
            <v>38076067436-21593-166-AG23DISTRIBUIDORA NENE LIMITADA</v>
          </cell>
          <cell r="E417">
            <v>0</v>
          </cell>
          <cell r="F417">
            <v>236802</v>
          </cell>
        </row>
        <row r="418">
          <cell r="A418" t="str">
            <v>38176252448-1639AB INVERSIONES Y PROPIEDADES SPA</v>
          </cell>
          <cell r="E418">
            <v>5733640</v>
          </cell>
          <cell r="F418">
            <v>2620989</v>
          </cell>
          <cell r="G418">
            <v>2631672</v>
          </cell>
          <cell r="H418">
            <v>2634971</v>
          </cell>
        </row>
        <row r="419">
          <cell r="A419" t="str">
            <v>38288983600-81593-168-SE23GTD TELEDUCTOS S A</v>
          </cell>
          <cell r="E419">
            <v>0</v>
          </cell>
          <cell r="H419">
            <v>751589</v>
          </cell>
        </row>
        <row r="420">
          <cell r="A420" t="str">
            <v>38382120600-61593-167-AG23ESTEBAN GUIC Y CIA LTDA</v>
          </cell>
          <cell r="E420">
            <v>633752</v>
          </cell>
        </row>
        <row r="421">
          <cell r="A421" t="str">
            <v>38510842759-0682ALSO JAVIER GONZALEZ PAREDES</v>
          </cell>
          <cell r="E421">
            <v>2153813</v>
          </cell>
        </row>
        <row r="422">
          <cell r="A422" t="str">
            <v>38696767690-K1593-170-SE23THE SYNERGY GROUP SPA.</v>
          </cell>
          <cell r="E422">
            <v>2000000</v>
          </cell>
        </row>
        <row r="423">
          <cell r="A423" t="str">
            <v>38776296863-01593-169-AG23AUTOMOTRIZ PORTILLO SUR LIMITADA</v>
          </cell>
          <cell r="E423">
            <v>0</v>
          </cell>
          <cell r="F423">
            <v>280990</v>
          </cell>
        </row>
        <row r="424">
          <cell r="A424" t="str">
            <v>38914205876-61593-171-AG23FERNANDO ALBERTO VELOSO OLIVA</v>
          </cell>
          <cell r="E424">
            <v>763540</v>
          </cell>
        </row>
        <row r="425">
          <cell r="A425" t="str">
            <v>39176547581-33332PROYECTOS Y ESTUDIOS DE INGENIERIA LIMITADA</v>
          </cell>
          <cell r="E425">
            <v>1300000</v>
          </cell>
          <cell r="F425">
            <v>4680000</v>
          </cell>
          <cell r="G425">
            <v>500000</v>
          </cell>
          <cell r="H425">
            <v>6627792</v>
          </cell>
        </row>
        <row r="426">
          <cell r="A426" t="str">
            <v>39280989400-21593-172-CM23AGENCIA DE VIAJES TURAVION SPA</v>
          </cell>
          <cell r="E426">
            <v>410346</v>
          </cell>
        </row>
        <row r="427">
          <cell r="A427" t="str">
            <v>3939751845-93ERIC LOYOLA ROBLES</v>
          </cell>
          <cell r="E427">
            <v>79479</v>
          </cell>
        </row>
        <row r="428">
          <cell r="A428" t="str">
            <v>39414123288-61.RENE FARIAS JORQUERA</v>
          </cell>
          <cell r="E428">
            <v>28016</v>
          </cell>
        </row>
        <row r="429">
          <cell r="A429" t="str">
            <v>3959340132-83HONORINO LEONEL CORDOVA VALDES</v>
          </cell>
          <cell r="E429">
            <v>30885</v>
          </cell>
        </row>
        <row r="430">
          <cell r="A430" t="str">
            <v>39710973702-K5CAROL PIZARRO LEON</v>
          </cell>
          <cell r="E430">
            <v>24000</v>
          </cell>
        </row>
        <row r="431">
          <cell r="A431" t="str">
            <v>39810154847-32JORGE RIVAS CHAPARRO</v>
          </cell>
          <cell r="E431">
            <v>27000</v>
          </cell>
        </row>
        <row r="432">
          <cell r="A432" t="str">
            <v>39913427643-61SERGIO BARBERA PEREZ</v>
          </cell>
          <cell r="E432">
            <v>81450</v>
          </cell>
        </row>
        <row r="433">
          <cell r="A433" t="str">
            <v>40014448296-43PATRICIO GUILLERMO BUSTOS BARRAZA</v>
          </cell>
          <cell r="E433">
            <v>29160</v>
          </cell>
        </row>
        <row r="434">
          <cell r="A434" t="str">
            <v>40111675598-K3JUAN GONZALEZ ACEVEDO</v>
          </cell>
          <cell r="E434">
            <v>116523</v>
          </cell>
        </row>
        <row r="435">
          <cell r="A435" t="str">
            <v>40211612814-43PATRICIO VALENCIA SANTANDER</v>
          </cell>
          <cell r="E435">
            <v>140970</v>
          </cell>
        </row>
        <row r="436">
          <cell r="A436" t="str">
            <v>40314278805-52GIOVANNI QUEIROLO PALMA</v>
          </cell>
          <cell r="E436">
            <v>144649</v>
          </cell>
        </row>
        <row r="437">
          <cell r="A437" t="str">
            <v>40411690385-73JOAN MILANCA GOHDE</v>
          </cell>
          <cell r="E437">
            <v>149316</v>
          </cell>
        </row>
        <row r="438">
          <cell r="A438" t="str">
            <v>40511690385-71.JOAN MILANCA GOHDE</v>
          </cell>
          <cell r="E438">
            <v>79750</v>
          </cell>
        </row>
        <row r="439">
          <cell r="A439" t="str">
            <v>40610469413-619RICARDO ALBERTO ZAVALLA MORAGA</v>
          </cell>
          <cell r="E439">
            <v>39200</v>
          </cell>
        </row>
        <row r="440">
          <cell r="A440" t="str">
            <v>40712551624-63PAULINA PINTO SAN MARTIN</v>
          </cell>
          <cell r="E440">
            <v>136366</v>
          </cell>
        </row>
        <row r="441">
          <cell r="A441" t="str">
            <v>40811352559-23RODRIGO RIQUELME LEPEZ</v>
          </cell>
          <cell r="E441">
            <v>108380</v>
          </cell>
        </row>
        <row r="442">
          <cell r="A442" t="str">
            <v>40911352559-21CRODRIGO RIQUELME LEPEZ</v>
          </cell>
          <cell r="E442">
            <v>7466</v>
          </cell>
        </row>
        <row r="443">
          <cell r="A443" t="str">
            <v>41088983600-81593-173-SE23GTD TELEDUCTOS S A</v>
          </cell>
          <cell r="E443">
            <v>0</v>
          </cell>
          <cell r="H443">
            <v>751096</v>
          </cell>
        </row>
        <row r="444">
          <cell r="A444" t="str">
            <v>41180989400-21593-177-CM23AGENCIA DE VIAJES TURAVION SPA</v>
          </cell>
          <cell r="E444">
            <v>289851</v>
          </cell>
        </row>
        <row r="445">
          <cell r="A445" t="str">
            <v>41280989400-21593-174-CM23AGENCIA DE VIAJES TURAVION SPA</v>
          </cell>
          <cell r="E445">
            <v>161051</v>
          </cell>
        </row>
        <row r="446">
          <cell r="A446" t="str">
            <v>41380989400-21593-175-CM23AGENCIA DE VIAJES TURAVION SPA</v>
          </cell>
          <cell r="E446">
            <v>161051</v>
          </cell>
        </row>
        <row r="447">
          <cell r="A447" t="str">
            <v>41480989400-21593-176-CM23AGENCIA DE VIAJES TURAVION SPA</v>
          </cell>
          <cell r="E447">
            <v>289851</v>
          </cell>
        </row>
        <row r="448">
          <cell r="A448" t="str">
            <v>4155819845-5623ANDRES REYES VERGARA</v>
          </cell>
          <cell r="E448">
            <v>2668075</v>
          </cell>
          <cell r="F448">
            <v>2688872</v>
          </cell>
          <cell r="G448">
            <v>2702728</v>
          </cell>
          <cell r="H448">
            <v>2706801</v>
          </cell>
        </row>
        <row r="449">
          <cell r="A449" t="str">
            <v>41710669090-11MARIA ARANCIBIA RIVEROS</v>
          </cell>
          <cell r="E449">
            <v>7000</v>
          </cell>
        </row>
        <row r="450">
          <cell r="A450" t="str">
            <v>4187700233-21MARTA SEPULVEDA MURILLO</v>
          </cell>
          <cell r="E450">
            <v>94000</v>
          </cell>
        </row>
        <row r="451">
          <cell r="A451" t="str">
            <v>41911471027-K4ERICK CHULAK YANEZ</v>
          </cell>
          <cell r="E451">
            <v>148810</v>
          </cell>
        </row>
        <row r="452">
          <cell r="A452" t="str">
            <v>42080989400-21593-180-CM23AGENCIA DE VIAJES TURAVION SPA</v>
          </cell>
          <cell r="E452">
            <v>289851</v>
          </cell>
        </row>
        <row r="453">
          <cell r="A453" t="str">
            <v>42180989400-21593-179-CM23AGENCIA DE VIAJES TURAVION SPA</v>
          </cell>
          <cell r="E453">
            <v>161051</v>
          </cell>
        </row>
        <row r="454">
          <cell r="A454" t="str">
            <v>42288525600-71593-178-AG23SERGIO ESCOBAR Y CIA LIMITADA</v>
          </cell>
          <cell r="E454">
            <v>0</v>
          </cell>
          <cell r="F454">
            <v>525053</v>
          </cell>
        </row>
        <row r="455">
          <cell r="A455" t="str">
            <v>42369150800-5341Municipalidad de Talcahuano</v>
          </cell>
          <cell r="E455">
            <v>4044254</v>
          </cell>
        </row>
        <row r="456">
          <cell r="A456" t="str">
            <v>42460910000-1275UNIVERSIDAD DE CHILE</v>
          </cell>
          <cell r="E456">
            <v>109500</v>
          </cell>
        </row>
        <row r="457">
          <cell r="A457" t="str">
            <v>42577524513-11593-181-SE23SOCIEDAD DE INGENIERÍA &amp; INNOVACIÓN - CÁCERES Y BA</v>
          </cell>
          <cell r="E457">
            <v>0</v>
          </cell>
          <cell r="F457">
            <v>4543781</v>
          </cell>
        </row>
        <row r="458">
          <cell r="A458" t="str">
            <v>42669250200-0436Municipalidad de Punta Arenas</v>
          </cell>
          <cell r="E458">
            <v>283626</v>
          </cell>
        </row>
        <row r="459">
          <cell r="A459" t="str">
            <v>42777617589-71593-182-AG23JONATHAN CASANGA OGALDE</v>
          </cell>
          <cell r="E459">
            <v>654500</v>
          </cell>
        </row>
        <row r="460">
          <cell r="A460" t="str">
            <v>43114123288-63RENE FARIAS JORQUERA</v>
          </cell>
          <cell r="E460">
            <v>71390</v>
          </cell>
        </row>
        <row r="461">
          <cell r="A461" t="str">
            <v>43676164712-11593-191-SE23SERVICIOS DE CONSULTORIA VALPOSYSTEMS LIMITADA</v>
          </cell>
          <cell r="E461">
            <v>0</v>
          </cell>
          <cell r="F461">
            <v>5463339</v>
          </cell>
          <cell r="G461">
            <v>11783673</v>
          </cell>
          <cell r="H461">
            <v>11783673</v>
          </cell>
        </row>
        <row r="462">
          <cell r="A462" t="str">
            <v>43976164712-11593-188-SE23SERVICIOS DE CONSULTORIA VALPOSYSTEMS LIMITADA</v>
          </cell>
          <cell r="E462">
            <v>0</v>
          </cell>
          <cell r="G462">
            <v>0</v>
          </cell>
        </row>
        <row r="463">
          <cell r="A463" t="str">
            <v>44176892013-31593-192-AG23GESTION Y COMPETENCIAS SPA</v>
          </cell>
          <cell r="E463">
            <v>0</v>
          </cell>
          <cell r="H463">
            <v>1270000</v>
          </cell>
        </row>
        <row r="464">
          <cell r="A464" t="str">
            <v>44769073600-4515Municipalidad de Cartagena</v>
          </cell>
          <cell r="E464">
            <v>135641</v>
          </cell>
        </row>
        <row r="465">
          <cell r="A465" t="str">
            <v>44877040771-01593-194-SE23REMODELACIONES Y PINTURAS LEBER SPA</v>
          </cell>
          <cell r="E465">
            <v>0</v>
          </cell>
        </row>
        <row r="466">
          <cell r="A466" t="str">
            <v>44976547581-31593-139-SE23PROYECTOS Y ESTUDIOS DE INGENIERIA LIMITADA</v>
          </cell>
          <cell r="E466">
            <v>0</v>
          </cell>
          <cell r="G466">
            <v>4998000</v>
          </cell>
        </row>
        <row r="467">
          <cell r="A467" t="str">
            <v>45077500240-91593-195-AG23PRODUCTORA DE TARJETAS DE IDENTIFICACION E-MACH CARD LIMITADA</v>
          </cell>
          <cell r="E467">
            <v>0</v>
          </cell>
          <cell r="F467">
            <v>235620</v>
          </cell>
        </row>
        <row r="468">
          <cell r="A468" t="str">
            <v>45191806000-61593-196-CM23ABASTIBLE S.A.</v>
          </cell>
          <cell r="E468">
            <v>0</v>
          </cell>
          <cell r="F468">
            <v>209202</v>
          </cell>
          <cell r="G468">
            <v>0</v>
          </cell>
        </row>
        <row r="469">
          <cell r="A469" t="str">
            <v>45211843456-0787MANUEL ALEJANDRO GUZMAN VALDIVIA</v>
          </cell>
          <cell r="E469">
            <v>303572</v>
          </cell>
        </row>
        <row r="470">
          <cell r="A470" t="str">
            <v>45310469413-620.RICARDO ALBERTO ZAVALLA MORAGA</v>
          </cell>
          <cell r="E470">
            <v>68000</v>
          </cell>
        </row>
        <row r="471">
          <cell r="A471" t="str">
            <v>45310469413-620RICARDO ALBERTO ZAVALLA MORAGA</v>
          </cell>
          <cell r="E471">
            <v>69400</v>
          </cell>
        </row>
        <row r="472">
          <cell r="A472" t="str">
            <v>45414123288-61CRENE FARIAS JORQUERA</v>
          </cell>
          <cell r="E472">
            <v>141572</v>
          </cell>
        </row>
        <row r="473">
          <cell r="A473" t="str">
            <v>45515380992-54JUAN RIVERA MEJIAS</v>
          </cell>
          <cell r="E473">
            <v>7400</v>
          </cell>
        </row>
        <row r="474">
          <cell r="A474" t="str">
            <v>45711690385-74.JOAN MILANCA GOHDE</v>
          </cell>
          <cell r="E474">
            <v>14000</v>
          </cell>
        </row>
        <row r="475">
          <cell r="A475" t="str">
            <v>45711690385-74JOAN MILANCA GOHDE</v>
          </cell>
          <cell r="E475">
            <v>121182</v>
          </cell>
        </row>
        <row r="476">
          <cell r="A476" t="str">
            <v>45899017000-21593-197-SE23SEGUROS GENERALES SURAMERICANA S.A.</v>
          </cell>
          <cell r="E476">
            <v>0</v>
          </cell>
          <cell r="F476">
            <v>7054200</v>
          </cell>
        </row>
        <row r="477">
          <cell r="A477" t="str">
            <v>45999017000-21593-193-SE23SEGUROS GENERALES SURAMERICANA S.A.</v>
          </cell>
          <cell r="E477">
            <v>0</v>
          </cell>
          <cell r="F477">
            <v>3659848</v>
          </cell>
        </row>
        <row r="478">
          <cell r="A478" t="str">
            <v>46210973702-K6CAROL PIZARRO LEON</v>
          </cell>
          <cell r="E478">
            <v>48000</v>
          </cell>
        </row>
        <row r="479">
          <cell r="A479" t="str">
            <v>46310669090-12MARIA ARANCIBIA RIVEROS</v>
          </cell>
          <cell r="E479">
            <v>7000</v>
          </cell>
        </row>
        <row r="480">
          <cell r="A480" t="str">
            <v>46414002769-31MARTA LIZAMA FARIAS</v>
          </cell>
          <cell r="E480">
            <v>7000</v>
          </cell>
        </row>
        <row r="481">
          <cell r="A481" t="str">
            <v>46511373036-61593-199-SE23JOSE RAFAEL QUINTEROS VILCHES</v>
          </cell>
          <cell r="E481">
            <v>0</v>
          </cell>
          <cell r="F481">
            <v>696150</v>
          </cell>
        </row>
        <row r="482">
          <cell r="A482" t="str">
            <v>46677283950-21593-198-AG23SOC COMERCIAL BLUE MIX LIMITADA</v>
          </cell>
          <cell r="E482">
            <v>0</v>
          </cell>
          <cell r="F482">
            <v>394542</v>
          </cell>
        </row>
        <row r="483">
          <cell r="A483" t="str">
            <v>46779853470-K1593-200-SE23AUTOMOTRIZ CORDILLERA S.A.</v>
          </cell>
          <cell r="E483">
            <v>0</v>
          </cell>
          <cell r="F483">
            <v>328454</v>
          </cell>
        </row>
        <row r="484">
          <cell r="A484" t="str">
            <v>46878906980-878.906.980-8COMERCIAL MUNOZ Y COMPANIA LIMITADA</v>
          </cell>
          <cell r="E484">
            <v>0</v>
          </cell>
        </row>
        <row r="485">
          <cell r="A485" t="str">
            <v>46978906980-81593-201-AG23COMERCIAL MUNOZ Y COMPANIA LIMITADA</v>
          </cell>
          <cell r="E485">
            <v>0</v>
          </cell>
          <cell r="F485">
            <v>620357</v>
          </cell>
          <cell r="H485">
            <v>0</v>
          </cell>
        </row>
        <row r="486">
          <cell r="A486" t="str">
            <v>47178320430-41593-202-SE23AUTOMOTRIZ NICOLAS LTDA.</v>
          </cell>
          <cell r="E486">
            <v>0</v>
          </cell>
        </row>
        <row r="487">
          <cell r="A487" t="str">
            <v>47279877820-K1593-203-AG23IMPORTADORA Y EXPORTADORA IMPOMAK S A</v>
          </cell>
          <cell r="E487">
            <v>0</v>
          </cell>
          <cell r="F487">
            <v>322295</v>
          </cell>
        </row>
        <row r="488">
          <cell r="A488" t="str">
            <v>47377109088-51593-204-AG23RIMANTEC SPA</v>
          </cell>
          <cell r="E488">
            <v>0</v>
          </cell>
          <cell r="F488">
            <v>891429</v>
          </cell>
        </row>
        <row r="489">
          <cell r="A489" t="str">
            <v>47613549762-22MAURICIO ANGELO SILVA CARRASCO</v>
          </cell>
          <cell r="E489">
            <v>13700</v>
          </cell>
        </row>
        <row r="490">
          <cell r="A490" t="str">
            <v>47710154847-33JORGE RIVAS CHAPARRO</v>
          </cell>
          <cell r="E490">
            <v>27000</v>
          </cell>
        </row>
        <row r="491">
          <cell r="A491" t="str">
            <v>477414080-850COMERCIAL E INVERSIONES MARCPAL LIMITADA</v>
          </cell>
          <cell r="B491">
            <v>1638102</v>
          </cell>
          <cell r="C491">
            <v>1645968</v>
          </cell>
          <cell r="H491">
            <v>0</v>
          </cell>
        </row>
        <row r="492">
          <cell r="A492" t="str">
            <v>48060501000-8165464SUBSECRETARIA DEL INTERIOR</v>
          </cell>
          <cell r="E492">
            <v>129086</v>
          </cell>
        </row>
        <row r="493">
          <cell r="A493" t="str">
            <v>48179853470-K1593-206-SE23AUTOMOTRIZ CORDILLERA S.A.</v>
          </cell>
          <cell r="E493">
            <v>0</v>
          </cell>
          <cell r="F493">
            <v>331200</v>
          </cell>
        </row>
        <row r="494">
          <cell r="A494" t="str">
            <v>48276700499-01593-205-AG23SOCIEDAD COMERCIAL KEYLU SPA</v>
          </cell>
          <cell r="F494">
            <v>99960</v>
          </cell>
        </row>
        <row r="495">
          <cell r="A495" t="str">
            <v>48476176425-K1593-207-AG23COMERCIAL DARIO FABBRI LIMITADA</v>
          </cell>
          <cell r="F495">
            <v>0</v>
          </cell>
        </row>
        <row r="496">
          <cell r="A496" t="str">
            <v>49077115548-01593-209-AG23CONSULTOR BERATER SPA</v>
          </cell>
          <cell r="F496">
            <v>0</v>
          </cell>
          <cell r="G496">
            <v>421142</v>
          </cell>
        </row>
        <row r="497">
          <cell r="A497" t="str">
            <v>49180989400-21593-208-CM23AGENCIA DE VIAJES TURAVION SPA</v>
          </cell>
          <cell r="F497">
            <v>0</v>
          </cell>
        </row>
        <row r="498">
          <cell r="A498" t="str">
            <v>49214503935-51593-212-SE23BEATRIZ ALEJANDRA REYES PEREZ</v>
          </cell>
          <cell r="F498">
            <v>0</v>
          </cell>
          <cell r="G498">
            <v>565250</v>
          </cell>
        </row>
        <row r="499">
          <cell r="A499" t="str">
            <v>49391502000-31593-213-SE23SALINAS Y FABRES SOCIEDAD ANONIMA</v>
          </cell>
          <cell r="F499">
            <v>481967</v>
          </cell>
        </row>
        <row r="500">
          <cell r="A500" t="str">
            <v>49479528950-K1593-214-SE23AUTOMOTRIZ CARMONA Y COMPANIA LIMITADA</v>
          </cell>
          <cell r="F500">
            <v>337497</v>
          </cell>
        </row>
        <row r="501">
          <cell r="A501" t="str">
            <v>49580989400-21593-215-CM23AGENCIA DE VIAJES TURAVION SPA</v>
          </cell>
          <cell r="F501">
            <v>110223</v>
          </cell>
        </row>
        <row r="502">
          <cell r="A502" t="str">
            <v>4978223384-93ALEJANDRO SOTO BORQUEZ</v>
          </cell>
          <cell r="F502">
            <v>38000</v>
          </cell>
        </row>
        <row r="503">
          <cell r="A503" t="str">
            <v>49811690385-75JOAN MILANCA GOHDE</v>
          </cell>
          <cell r="F503">
            <v>97310</v>
          </cell>
        </row>
        <row r="504">
          <cell r="A504" t="str">
            <v>49980989400-21593-216-CM23AGENCIA DE VIAJES TURAVION SPA</v>
          </cell>
          <cell r="F504">
            <v>278038</v>
          </cell>
        </row>
        <row r="505">
          <cell r="A505" t="str">
            <v>50080989400-21593-217-CM23AGENCIA DE VIAJES TURAVION SPA</v>
          </cell>
          <cell r="F505">
            <v>139019</v>
          </cell>
        </row>
        <row r="506">
          <cell r="A506" t="str">
            <v>50176104792-21593-218-AG23SOBRES E IMPRESOS J L LIMITADA</v>
          </cell>
          <cell r="F506">
            <v>0</v>
          </cell>
          <cell r="H506">
            <v>1725500</v>
          </cell>
        </row>
        <row r="507">
          <cell r="A507" t="str">
            <v>50280989400-21593-219-CM23AGENCIA DE VIAJES TURAVION SPA</v>
          </cell>
          <cell r="F507">
            <v>60719</v>
          </cell>
        </row>
        <row r="508">
          <cell r="A508" t="str">
            <v>50313524658-1928HERIC ORLANDO CENDOYA ALVAREZ</v>
          </cell>
          <cell r="F508">
            <v>160920</v>
          </cell>
        </row>
        <row r="509">
          <cell r="A509" t="str">
            <v>50477542762-01593-220-SE23TERRITORIO SIG SPA</v>
          </cell>
          <cell r="F509">
            <v>0</v>
          </cell>
          <cell r="H509">
            <v>2500000</v>
          </cell>
        </row>
        <row r="510">
          <cell r="A510" t="str">
            <v>50614123288-62.RENE FARIAS JORQUERA</v>
          </cell>
          <cell r="F510">
            <v>78000</v>
          </cell>
        </row>
        <row r="511">
          <cell r="A511" t="str">
            <v>50714123288-62CRENE FARIAS JORQUERA</v>
          </cell>
          <cell r="F511">
            <v>132676</v>
          </cell>
        </row>
        <row r="512">
          <cell r="A512" t="str">
            <v>50814123288-64RENE FARIAS JORQUERA</v>
          </cell>
          <cell r="F512">
            <v>39650</v>
          </cell>
        </row>
        <row r="513">
          <cell r="A513" t="str">
            <v>50914278805-53GIOVANNI QUEIROLO PALMA</v>
          </cell>
          <cell r="F513">
            <v>19500</v>
          </cell>
        </row>
        <row r="514">
          <cell r="A514" t="str">
            <v>51015374615-K1CAROLINA PAZ FLORES HERNÁNDEZ</v>
          </cell>
          <cell r="F514">
            <v>0</v>
          </cell>
          <cell r="H514">
            <v>0</v>
          </cell>
        </row>
        <row r="515">
          <cell r="A515" t="str">
            <v>5115800791-91DAVID TORO ANTUNA</v>
          </cell>
          <cell r="F515">
            <v>7500</v>
          </cell>
        </row>
        <row r="516">
          <cell r="A516" t="str">
            <v>5115800791-92DAVID TORO ANTUNA</v>
          </cell>
          <cell r="F516">
            <v>7500</v>
          </cell>
        </row>
        <row r="517">
          <cell r="A517" t="str">
            <v>51210469413-621RICARDO ALBERTO ZAVALLA MORAGA</v>
          </cell>
          <cell r="F517">
            <v>40030</v>
          </cell>
        </row>
        <row r="518">
          <cell r="A518" t="str">
            <v>51318750052-41VICTOR LOPEZ ASTUDILLO</v>
          </cell>
          <cell r="F518">
            <v>81000</v>
          </cell>
        </row>
        <row r="519">
          <cell r="A519" t="str">
            <v>51318750052-42VICTOR LOPEZ ASTUDILLO</v>
          </cell>
          <cell r="F519">
            <v>79000</v>
          </cell>
        </row>
        <row r="520">
          <cell r="A520" t="str">
            <v>51318750052-43VICTOR LOPEZ ASTUDILLO</v>
          </cell>
          <cell r="F520">
            <v>79000</v>
          </cell>
        </row>
        <row r="521">
          <cell r="A521" t="str">
            <v>5149751845-94ERIC LOYOLA ROBLES</v>
          </cell>
          <cell r="F521">
            <v>60181</v>
          </cell>
        </row>
        <row r="522">
          <cell r="A522" t="str">
            <v>51514448296-44PATRICIO GUILLERMO BUSTOS BARRAZA</v>
          </cell>
          <cell r="F522">
            <v>61230</v>
          </cell>
        </row>
        <row r="523">
          <cell r="A523" t="str">
            <v>51612015650-05JUAN TOLEDO ASTUDILLO</v>
          </cell>
          <cell r="F523">
            <v>148105</v>
          </cell>
        </row>
        <row r="524">
          <cell r="A524" t="str">
            <v>51711471027-K4.1ERICK CHULAK YANEZ</v>
          </cell>
          <cell r="F524">
            <v>138190</v>
          </cell>
        </row>
        <row r="525">
          <cell r="A525" t="str">
            <v>51977012870-61593-223-AG23COMERCIAL RED OFFICE LIMITADA</v>
          </cell>
          <cell r="F525">
            <v>665334</v>
          </cell>
          <cell r="H525">
            <v>0</v>
          </cell>
        </row>
        <row r="526">
          <cell r="A526" t="str">
            <v>52376119801-71593-224-AG23BRECHA DIGITAL CONSULTORES LIMITADA</v>
          </cell>
          <cell r="F526">
            <v>0</v>
          </cell>
          <cell r="G526">
            <v>1785000</v>
          </cell>
        </row>
        <row r="527">
          <cell r="A527" t="str">
            <v>52478650770-71593-255-AG23AUTOMOTORA GUIC LIMITADA</v>
          </cell>
          <cell r="F527">
            <v>0</v>
          </cell>
        </row>
        <row r="528">
          <cell r="A528" t="str">
            <v>52678650770-71593-225-AG23AUTOMOTORA GUIC LIMITADA</v>
          </cell>
          <cell r="F528">
            <v>454236</v>
          </cell>
        </row>
        <row r="529">
          <cell r="A529" t="str">
            <v>5279340132-84HONORINO LEONEL CORDOVA VALDES</v>
          </cell>
          <cell r="F529">
            <v>21900</v>
          </cell>
        </row>
        <row r="530">
          <cell r="A530" t="str">
            <v>52912551624-64PAULINA PINTO SAN MARTIN</v>
          </cell>
          <cell r="F530">
            <v>121974</v>
          </cell>
        </row>
        <row r="531">
          <cell r="A531" t="str">
            <v>53012551624-62CPAULINA PINTO SAN MARTIN</v>
          </cell>
          <cell r="F531">
            <v>6872</v>
          </cell>
        </row>
        <row r="532">
          <cell r="A532" t="str">
            <v>53111675598-K4JUAN GONZALEZ ACEVEDO</v>
          </cell>
          <cell r="F532">
            <v>115390</v>
          </cell>
        </row>
        <row r="533">
          <cell r="A533" t="str">
            <v>53277190942-61593-230-AG23DOX PSC SPA</v>
          </cell>
          <cell r="F533">
            <v>0</v>
          </cell>
        </row>
        <row r="534">
          <cell r="A534" t="str">
            <v>53376547581-3864PROYECTOS Y ESTUDIOS DE INGENIERIA LIMITADA</v>
          </cell>
          <cell r="F534">
            <v>0</v>
          </cell>
          <cell r="G534">
            <v>0</v>
          </cell>
        </row>
        <row r="535">
          <cell r="A535" t="str">
            <v>53476547581-3836PROYECTOS Y ESTUDIOS DE INGENIERIA LIMITADA</v>
          </cell>
          <cell r="F535">
            <v>0</v>
          </cell>
          <cell r="G535">
            <v>18207000</v>
          </cell>
        </row>
        <row r="536">
          <cell r="A536" t="str">
            <v>53659169360-3831TECNICA Y PROYECTOS S A. AGENCIA EN CHILE</v>
          </cell>
          <cell r="F536">
            <v>0</v>
          </cell>
          <cell r="G536">
            <v>0</v>
          </cell>
        </row>
        <row r="537">
          <cell r="A537" t="str">
            <v>53776038506-9736INGEMAB INGENIERIA Y CONSULTORIA SPA</v>
          </cell>
          <cell r="F537">
            <v>0</v>
          </cell>
          <cell r="G537">
            <v>0</v>
          </cell>
          <cell r="H537">
            <v>9540921</v>
          </cell>
        </row>
        <row r="538">
          <cell r="A538" t="str">
            <v>53811612814-44PATRICIO VALENCIA SANTANDER</v>
          </cell>
          <cell r="F538">
            <v>138980</v>
          </cell>
        </row>
        <row r="539">
          <cell r="A539" t="str">
            <v>53910469413-622.RICARDO ALBERTO ZAVALLA MORAGA</v>
          </cell>
          <cell r="F539">
            <v>66607</v>
          </cell>
        </row>
        <row r="540">
          <cell r="A540" t="str">
            <v>53910469413-622RICARDO ALBERTO ZAVALLA MORAGA</v>
          </cell>
          <cell r="F540">
            <v>48100</v>
          </cell>
        </row>
        <row r="541">
          <cell r="A541" t="str">
            <v>54010180988-91593-232-SE22ARTURO MARCELO POZO ESCOBAR</v>
          </cell>
          <cell r="F541">
            <v>0</v>
          </cell>
        </row>
        <row r="542">
          <cell r="A542" t="str">
            <v>54110180988-91593-232-SE23ARTURO MARCELO POZO ESCOBAR</v>
          </cell>
          <cell r="F542">
            <v>199444</v>
          </cell>
        </row>
        <row r="543">
          <cell r="A543" t="str">
            <v>54376366327-21193RCOF CONSULTORES LIMITADA</v>
          </cell>
          <cell r="F543">
            <v>0</v>
          </cell>
        </row>
        <row r="544">
          <cell r="A544" t="str">
            <v>547024239-772NORMA SONIA CONSUELO BORDOLI VERGARA</v>
          </cell>
          <cell r="B544">
            <v>20000</v>
          </cell>
          <cell r="D544">
            <v>40000</v>
          </cell>
          <cell r="F544">
            <v>40000</v>
          </cell>
          <cell r="G544">
            <v>20000</v>
          </cell>
        </row>
        <row r="545">
          <cell r="A545" t="str">
            <v>54776794146-31593-231-SE23MARRA SPA</v>
          </cell>
          <cell r="F545">
            <v>0</v>
          </cell>
        </row>
        <row r="546">
          <cell r="A546" t="str">
            <v>54877109088-51593-222-AG23RIMANTEC SPA</v>
          </cell>
          <cell r="F546">
            <v>599629</v>
          </cell>
        </row>
        <row r="547">
          <cell r="A547" t="str">
            <v>54980989400-21593-237-CM23AGENCIA DE VIAJES TURAVION SPA</v>
          </cell>
          <cell r="F547">
            <v>141713</v>
          </cell>
        </row>
        <row r="548">
          <cell r="A548" t="str">
            <v>55080989400-21593-238-CM23AGENCIA DE VIAJES TURAVION SPA</v>
          </cell>
          <cell r="F548">
            <v>155713</v>
          </cell>
        </row>
        <row r="549">
          <cell r="A549" t="str">
            <v>55177012870-61593-226-AG23COMERCIAL RED OFFICE LIMITADA</v>
          </cell>
          <cell r="F549">
            <v>373898</v>
          </cell>
        </row>
        <row r="550">
          <cell r="A550" t="str">
            <v>55276190645-31593-229-AG23DNK WATER SPA</v>
          </cell>
          <cell r="F550">
            <v>0</v>
          </cell>
          <cell r="G550">
            <v>583100</v>
          </cell>
        </row>
        <row r="551">
          <cell r="A551" t="str">
            <v>55376190645-31593-227-AG23DNK WATER SPA</v>
          </cell>
          <cell r="F551">
            <v>0</v>
          </cell>
          <cell r="G551">
            <v>357495</v>
          </cell>
        </row>
        <row r="552">
          <cell r="A552" t="str">
            <v>5556042390-K75COMUNIDAD EDIFICIO EMPRESSARIAL</v>
          </cell>
          <cell r="B552">
            <v>172335</v>
          </cell>
          <cell r="C552">
            <v>175299</v>
          </cell>
          <cell r="D552">
            <v>163287</v>
          </cell>
          <cell r="E552">
            <v>171117</v>
          </cell>
          <cell r="F552">
            <v>171933</v>
          </cell>
          <cell r="G552">
            <v>179399</v>
          </cell>
          <cell r="H552">
            <v>182539</v>
          </cell>
        </row>
        <row r="553">
          <cell r="A553" t="str">
            <v>55680989400-21593-240-CM23AGENCIA DE VIAJES TURAVION SPA</v>
          </cell>
          <cell r="F553">
            <v>0</v>
          </cell>
        </row>
        <row r="554">
          <cell r="A554" t="str">
            <v>55880989400-21593-240-CM23AGENCIA DE VIAJES TURAVION SPA</v>
          </cell>
          <cell r="F554">
            <v>0</v>
          </cell>
        </row>
        <row r="555">
          <cell r="A555" t="str">
            <v>56080989400-21593-244-CM23AGENCIA DE VIAJES TURAVION SPA</v>
          </cell>
          <cell r="F555">
            <v>118283</v>
          </cell>
        </row>
        <row r="556">
          <cell r="A556" t="str">
            <v>56180989400-21593-245-CM23AGENCIA DE VIAJES TURAVION SPA</v>
          </cell>
          <cell r="F556">
            <v>116043</v>
          </cell>
        </row>
        <row r="557">
          <cell r="A557" t="str">
            <v>56293558000-51593-241-AG23DISTRIBUIDORA PAPELES INDUSTRIALES S A</v>
          </cell>
          <cell r="F557">
            <v>519721</v>
          </cell>
        </row>
        <row r="558">
          <cell r="A558" t="str">
            <v>56376308616-K1593-242-AG23PROSER S.A</v>
          </cell>
          <cell r="F558">
            <v>100079</v>
          </cell>
        </row>
        <row r="559">
          <cell r="A559" t="str">
            <v>56477320292-31593-243-AG23SOCIEDAD DE SERVICIO AUTOMOTRIZ MECATEC G&amp;Z SPA.</v>
          </cell>
          <cell r="F559">
            <v>447128</v>
          </cell>
        </row>
        <row r="560">
          <cell r="A560" t="str">
            <v>565819845-576ANDRES REYES VERGARA</v>
          </cell>
          <cell r="B560">
            <v>5280988</v>
          </cell>
          <cell r="D560">
            <v>2663984</v>
          </cell>
        </row>
        <row r="561">
          <cell r="A561" t="str">
            <v>5666293692-41593-247-SE23MAGALI CARVAJAL PLAZA</v>
          </cell>
          <cell r="F561">
            <v>0</v>
          </cell>
        </row>
        <row r="562">
          <cell r="A562" t="str">
            <v>56776021776-K1593-246-SE23SOCIEDAD COMERCIAL RPM LIMITADA</v>
          </cell>
          <cell r="F562">
            <v>0</v>
          </cell>
        </row>
        <row r="563">
          <cell r="A563" t="str">
            <v>57080989400-21593-249-CM23AGENCIA DE VIAJES TURAVION SPA</v>
          </cell>
          <cell r="F563">
            <v>143783</v>
          </cell>
        </row>
        <row r="564">
          <cell r="A564" t="str">
            <v>57110973702-K66.CAROL PIZARRO LEON</v>
          </cell>
          <cell r="F564">
            <v>24000</v>
          </cell>
        </row>
        <row r="565">
          <cell r="A565" t="str">
            <v>57210154847-3954.JORGE RIVAS CHAPARRO</v>
          </cell>
          <cell r="F565">
            <v>27000</v>
          </cell>
        </row>
        <row r="566">
          <cell r="A566" t="str">
            <v>573545912-K77MARIA CLARA POURGET FORETICH</v>
          </cell>
          <cell r="B566">
            <v>0</v>
          </cell>
          <cell r="C566">
            <v>846982</v>
          </cell>
          <cell r="D566">
            <v>852475</v>
          </cell>
          <cell r="E566">
            <v>853784</v>
          </cell>
          <cell r="F566">
            <v>860439</v>
          </cell>
          <cell r="G566">
            <v>864873</v>
          </cell>
          <cell r="H566">
            <v>866176</v>
          </cell>
        </row>
        <row r="567">
          <cell r="A567" t="str">
            <v>57414002769-31077.MARTA LIZAMA FARIAS</v>
          </cell>
          <cell r="F567">
            <v>7000</v>
          </cell>
        </row>
        <row r="568">
          <cell r="A568" t="str">
            <v>5757697013-0762.GABRIEL ZAMORANO SEGUEL</v>
          </cell>
          <cell r="F568">
            <v>45000</v>
          </cell>
        </row>
        <row r="569">
          <cell r="A569" t="str">
            <v>57670049100-51593-250-SE23INSTITUTO NACIONAL DE NORMALIZACION</v>
          </cell>
          <cell r="F569">
            <v>6000000</v>
          </cell>
        </row>
        <row r="570">
          <cell r="A570" t="str">
            <v>577858190-651SOC INMOBILIARIA E INVERSIONES RUTA LIMITADA</v>
          </cell>
          <cell r="B570">
            <v>1645898</v>
          </cell>
          <cell r="C570">
            <v>1639503</v>
          </cell>
          <cell r="H570">
            <v>0</v>
          </cell>
        </row>
        <row r="571">
          <cell r="A571" t="str">
            <v>5876268525-678INMOBILIARIA PIEL TORRES Y COMPANIA LIMITADA</v>
          </cell>
          <cell r="B571">
            <v>0</v>
          </cell>
          <cell r="D571">
            <v>478067</v>
          </cell>
          <cell r="E571">
            <v>268974</v>
          </cell>
          <cell r="G571">
            <v>294424</v>
          </cell>
        </row>
        <row r="572">
          <cell r="A572" t="str">
            <v>5996568740-81593-33-CM23GASCO GLP S A</v>
          </cell>
          <cell r="B572">
            <v>0</v>
          </cell>
          <cell r="D572">
            <v>149916</v>
          </cell>
          <cell r="E572">
            <v>68592</v>
          </cell>
          <cell r="F572">
            <v>61475</v>
          </cell>
          <cell r="G572">
            <v>140610</v>
          </cell>
          <cell r="H572">
            <v>272688</v>
          </cell>
        </row>
        <row r="573">
          <cell r="A573" t="str">
            <v>6060503000-91593-1-SE23EMPRESA DE CORREOS DE CHILE</v>
          </cell>
          <cell r="B573">
            <v>0</v>
          </cell>
          <cell r="C573">
            <v>331142</v>
          </cell>
          <cell r="D573">
            <v>823440</v>
          </cell>
          <cell r="E573">
            <v>1344149</v>
          </cell>
          <cell r="F573">
            <v>426661</v>
          </cell>
          <cell r="G573">
            <v>1001557</v>
          </cell>
          <cell r="H573">
            <v>824401</v>
          </cell>
        </row>
        <row r="574">
          <cell r="A574" t="str">
            <v>6160503000-91593-2-SE23EMPRESA DE CORREOS DE CHILE</v>
          </cell>
          <cell r="B574">
            <v>0</v>
          </cell>
          <cell r="C574">
            <v>847610</v>
          </cell>
          <cell r="D574">
            <v>987670</v>
          </cell>
          <cell r="E574">
            <v>1193320</v>
          </cell>
          <cell r="F574">
            <v>1007530</v>
          </cell>
          <cell r="G574">
            <v>701390</v>
          </cell>
        </row>
        <row r="575">
          <cell r="A575" t="str">
            <v>62647007-252GLADYS ELIANA QUAPPE ACUNA</v>
          </cell>
          <cell r="B575">
            <v>2136253</v>
          </cell>
          <cell r="D575">
            <v>957215</v>
          </cell>
          <cell r="E575">
            <v>120504</v>
          </cell>
        </row>
        <row r="576">
          <cell r="A576" t="str">
            <v>6299528470-71593-31-SE23C P S &amp; FIRST SECURITY S A</v>
          </cell>
          <cell r="B576">
            <v>416500</v>
          </cell>
          <cell r="D576">
            <v>833000</v>
          </cell>
          <cell r="E576">
            <v>416500</v>
          </cell>
          <cell r="F576">
            <v>416500</v>
          </cell>
          <cell r="G576">
            <v>416500</v>
          </cell>
          <cell r="H576">
            <v>416500</v>
          </cell>
        </row>
        <row r="577">
          <cell r="A577" t="str">
            <v>6396903430-11593-12-SE23LITORALPRESS MEDIA DE INFORMACION S A</v>
          </cell>
          <cell r="B577">
            <v>0</v>
          </cell>
          <cell r="C577">
            <v>761600</v>
          </cell>
          <cell r="D577">
            <v>761600</v>
          </cell>
          <cell r="E577">
            <v>761600</v>
          </cell>
          <cell r="F577">
            <v>761600</v>
          </cell>
          <cell r="G577">
            <v>761600</v>
          </cell>
          <cell r="H577">
            <v>761600</v>
          </cell>
        </row>
        <row r="578">
          <cell r="A578" t="str">
            <v>6456053920-779COMUNIDAD EDIFICIO TORRE LOS ANDES</v>
          </cell>
          <cell r="B578">
            <v>996757</v>
          </cell>
          <cell r="C578">
            <v>1087490</v>
          </cell>
          <cell r="D578">
            <v>1036066</v>
          </cell>
          <cell r="E578">
            <v>1020755</v>
          </cell>
          <cell r="F578">
            <v>1122258</v>
          </cell>
          <cell r="G578">
            <v>985595</v>
          </cell>
          <cell r="H578">
            <v>985560</v>
          </cell>
        </row>
        <row r="579">
          <cell r="A579" t="str">
            <v>6576265994-81593-7-SE23APORTA CONTACT CENTER LIMITADA</v>
          </cell>
          <cell r="B579">
            <v>0</v>
          </cell>
          <cell r="C579">
            <v>5693698</v>
          </cell>
          <cell r="D579">
            <v>-299668</v>
          </cell>
          <cell r="E579">
            <v>2697015</v>
          </cell>
          <cell r="F579">
            <v>2697015</v>
          </cell>
          <cell r="G579">
            <v>2697015</v>
          </cell>
          <cell r="H579">
            <v>2697015</v>
          </cell>
        </row>
        <row r="580">
          <cell r="A580" t="str">
            <v>6677543180-61593-15-SE23NEWTENBERG PUBLICACIONES DIGITALES LIMITADA</v>
          </cell>
          <cell r="B580">
            <v>0</v>
          </cell>
          <cell r="F580">
            <v>2518405</v>
          </cell>
        </row>
        <row r="581">
          <cell r="A581" t="str">
            <v>6788983600-81593-17-SE23GTD TELEDUCTOS S A</v>
          </cell>
          <cell r="B581">
            <v>0</v>
          </cell>
          <cell r="C581">
            <v>3852719</v>
          </cell>
          <cell r="D581">
            <v>4141140</v>
          </cell>
          <cell r="E581">
            <v>4148812</v>
          </cell>
          <cell r="F581">
            <v>4179485</v>
          </cell>
          <cell r="G581">
            <v>4202157</v>
          </cell>
          <cell r="H581">
            <v>4121716</v>
          </cell>
        </row>
        <row r="582">
          <cell r="A582" t="str">
            <v>6885928600-31593-24-SE23INGENIERIA DE SOFTWARE LIMITADA</v>
          </cell>
          <cell r="B582">
            <v>0</v>
          </cell>
          <cell r="C582">
            <v>793969</v>
          </cell>
          <cell r="D582">
            <v>798968</v>
          </cell>
          <cell r="E582">
            <v>800448</v>
          </cell>
          <cell r="F582">
            <v>805779</v>
          </cell>
        </row>
        <row r="583">
          <cell r="A583" t="str">
            <v>6982082400-890EDIF ESTAC MONEDA ADMINISTR</v>
          </cell>
          <cell r="B583">
            <v>6479770</v>
          </cell>
          <cell r="E583">
            <v>10404732</v>
          </cell>
          <cell r="H583">
            <v>6846817</v>
          </cell>
        </row>
        <row r="584">
          <cell r="A584" t="str">
            <v>7176120163-880INVERSIONES CARRASCO Y CARRASCO LIMITADA</v>
          </cell>
          <cell r="B584">
            <v>51066</v>
          </cell>
          <cell r="D584">
            <v>102132</v>
          </cell>
          <cell r="E584">
            <v>51066</v>
          </cell>
          <cell r="F584">
            <v>51066</v>
          </cell>
          <cell r="G584">
            <v>51066</v>
          </cell>
          <cell r="H584">
            <v>51066</v>
          </cell>
        </row>
        <row r="585">
          <cell r="A585" t="str">
            <v>7576138547-K1593-36-SE23MEGA ARCHIVOS S.A.</v>
          </cell>
          <cell r="B585">
            <v>0</v>
          </cell>
          <cell r="C585">
            <v>1911078</v>
          </cell>
          <cell r="D585">
            <v>1002611</v>
          </cell>
          <cell r="E585">
            <v>883499</v>
          </cell>
          <cell r="F585">
            <v>913855</v>
          </cell>
          <cell r="G585">
            <v>922848</v>
          </cell>
          <cell r="H585">
            <v>1020227</v>
          </cell>
        </row>
        <row r="586">
          <cell r="A586" t="str">
            <v>776170951-853INVERSIONES FUTURO S.A</v>
          </cell>
          <cell r="B586">
            <v>0</v>
          </cell>
          <cell r="D586">
            <v>4915182</v>
          </cell>
          <cell r="E586">
            <v>4915841</v>
          </cell>
          <cell r="F586">
            <v>2490299</v>
          </cell>
          <cell r="G586">
            <v>2500449</v>
          </cell>
          <cell r="H586">
            <v>2503583</v>
          </cell>
        </row>
        <row r="587">
          <cell r="A587" t="str">
            <v>7780989400-21593-37-CM23AGENCIA DE VIAJES TURAVION SPA</v>
          </cell>
          <cell r="B587">
            <v>369760</v>
          </cell>
        </row>
        <row r="588">
          <cell r="A588" t="str">
            <v>7880989400-21593-38-CM23AGENCIA DE VIAJES TURAVION SPA</v>
          </cell>
          <cell r="B588">
            <v>184880</v>
          </cell>
        </row>
        <row r="589">
          <cell r="A589" t="str">
            <v>8015380992-51JUAN RIVERA MEJIAS</v>
          </cell>
          <cell r="B589">
            <v>7400</v>
          </cell>
        </row>
        <row r="590">
          <cell r="A590" t="str">
            <v>819751845-91.ERIC LOYOLA ROBLES</v>
          </cell>
          <cell r="B590">
            <v>8800</v>
          </cell>
        </row>
        <row r="591">
          <cell r="A591" t="str">
            <v>8215218774-21.PABLO ALEJANDRO CERDA ECHIBURU</v>
          </cell>
          <cell r="B591">
            <v>4000</v>
          </cell>
        </row>
        <row r="592">
          <cell r="A592" t="str">
            <v>8310469413-601RICARDO ALBERTO ZAVALLA MORAGA</v>
          </cell>
          <cell r="B592">
            <v>37500</v>
          </cell>
        </row>
        <row r="593">
          <cell r="A593" t="str">
            <v>8310469413-602RICARDO ALBERTO ZAVALLA MORAGA</v>
          </cell>
          <cell r="B593">
            <v>38000</v>
          </cell>
        </row>
        <row r="594">
          <cell r="A594" t="str">
            <v>8310469413-603RICARDO ALBERTO ZAVALLA MORAGA</v>
          </cell>
          <cell r="B594">
            <v>8600</v>
          </cell>
        </row>
        <row r="595">
          <cell r="A595" t="str">
            <v>8310469413-665RICARDO ALBERTO ZAVALLA MORAGA</v>
          </cell>
          <cell r="B595">
            <v>54000</v>
          </cell>
        </row>
        <row r="596">
          <cell r="A596" t="str">
            <v>849455415-22886SERGIO ANTONIO SEGOVIA INOSTROZA</v>
          </cell>
          <cell r="B596">
            <v>2340579</v>
          </cell>
          <cell r="D596">
            <v>2364138</v>
          </cell>
          <cell r="F596">
            <v>1191784</v>
          </cell>
          <cell r="G596">
            <v>1197489</v>
          </cell>
          <cell r="H596">
            <v>1199453</v>
          </cell>
        </row>
        <row r="597">
          <cell r="A597" t="str">
            <v>8576268525-62569INMOBILIARIA PIEL TORRES Y COMPANIA LIMITADA</v>
          </cell>
          <cell r="B597">
            <v>2147375</v>
          </cell>
          <cell r="C597">
            <v>2157686</v>
          </cell>
          <cell r="D597">
            <v>2171680</v>
          </cell>
          <cell r="E597">
            <v>2175015</v>
          </cell>
          <cell r="F597">
            <v>2191968</v>
          </cell>
          <cell r="G597">
            <v>2203264</v>
          </cell>
          <cell r="H597">
            <v>2206584</v>
          </cell>
        </row>
        <row r="598">
          <cell r="A598" t="str">
            <v>864761336-1394IRMA ESPINOZA FUENTES</v>
          </cell>
          <cell r="B598">
            <v>3168593</v>
          </cell>
          <cell r="D598">
            <v>3199236</v>
          </cell>
          <cell r="F598">
            <v>1613323</v>
          </cell>
          <cell r="G598">
            <v>1621637</v>
          </cell>
          <cell r="H598">
            <v>1624081</v>
          </cell>
        </row>
        <row r="599">
          <cell r="A599" t="str">
            <v>877608350-K54INGENIERIA TERMICA CLIMATIZA LIMITADA</v>
          </cell>
          <cell r="B599">
            <v>1853509</v>
          </cell>
          <cell r="C599">
            <v>1862827</v>
          </cell>
          <cell r="D599">
            <v>3752586</v>
          </cell>
          <cell r="F599">
            <v>1891917</v>
          </cell>
          <cell r="G599">
            <v>1902176</v>
          </cell>
          <cell r="H599">
            <v>1905164</v>
          </cell>
        </row>
        <row r="600">
          <cell r="A600" t="str">
            <v>8879572830-91593-21-SE22MAGO CHIC ASEO INDUSTRIAL SOCIEDAD ANONIMA</v>
          </cell>
          <cell r="B600">
            <v>6464091</v>
          </cell>
        </row>
        <row r="601">
          <cell r="A601" t="str">
            <v>8976098705-02221INMOBILIARIA E INVERSIONES ALTO SPA</v>
          </cell>
          <cell r="B601">
            <v>6309842</v>
          </cell>
          <cell r="C601">
            <v>7558583</v>
          </cell>
          <cell r="D601">
            <v>6391742</v>
          </cell>
          <cell r="E601">
            <v>6403586</v>
          </cell>
          <cell r="F601">
            <v>6450939</v>
          </cell>
          <cell r="G601">
            <v>6482786</v>
          </cell>
        </row>
        <row r="602">
          <cell r="A602" t="str">
            <v>9087161100-92023DIRECTV CHILE TELEVISION LIMITADA</v>
          </cell>
          <cell r="B602">
            <v>26170</v>
          </cell>
          <cell r="C602">
            <v>26170</v>
          </cell>
          <cell r="D602">
            <v>26170</v>
          </cell>
          <cell r="F602">
            <v>26170</v>
          </cell>
          <cell r="H602">
            <v>84290</v>
          </cell>
        </row>
        <row r="603">
          <cell r="A603" t="str">
            <v>9178320430-41593-39-AG23AUTOMOTRIZ NICOLAS LTDA.</v>
          </cell>
          <cell r="B603">
            <v>1072983</v>
          </cell>
        </row>
        <row r="604">
          <cell r="A604" t="str">
            <v>9286385500-41593-40-AG23COMERCIAL ANFRUNS Y COMPANIA SPA</v>
          </cell>
          <cell r="B604">
            <v>0</v>
          </cell>
          <cell r="C604">
            <v>327910</v>
          </cell>
        </row>
        <row r="605">
          <cell r="A605" t="str">
            <v>9377084919-51593-41-AG23AUTO BERRIOS SPA</v>
          </cell>
          <cell r="B605">
            <v>269990</v>
          </cell>
        </row>
        <row r="606">
          <cell r="A606" t="str">
            <v>9499528470-71593-42-SE23C P S &amp; FIRST SECURITY S A</v>
          </cell>
          <cell r="B606">
            <v>29750</v>
          </cell>
          <cell r="D606">
            <v>59500</v>
          </cell>
          <cell r="E606">
            <v>29750</v>
          </cell>
          <cell r="F606">
            <v>29750</v>
          </cell>
          <cell r="G606">
            <v>29750</v>
          </cell>
          <cell r="H606">
            <v>29750</v>
          </cell>
        </row>
        <row r="607">
          <cell r="A607" t="str">
            <v>9590635000-9412214746TELEFONICA CHILE S.A.</v>
          </cell>
          <cell r="B607">
            <v>100821</v>
          </cell>
          <cell r="C607">
            <v>102144</v>
          </cell>
        </row>
        <row r="608">
          <cell r="A608" t="str">
            <v>96276382-555MARGARITA OLMEDO ROJAS</v>
          </cell>
          <cell r="B608">
            <v>984477</v>
          </cell>
          <cell r="C608">
            <v>989204</v>
          </cell>
          <cell r="D608">
            <v>995620</v>
          </cell>
          <cell r="E608">
            <v>997148</v>
          </cell>
          <cell r="F608">
            <v>1004921</v>
          </cell>
          <cell r="G608">
            <v>1010099</v>
          </cell>
          <cell r="H608">
            <v>1011622</v>
          </cell>
        </row>
        <row r="609">
          <cell r="A609" t="str">
            <v>9690635000-9582231280TELEFONICA CHILE S.A.</v>
          </cell>
          <cell r="B609">
            <v>0</v>
          </cell>
          <cell r="G609">
            <v>1018764</v>
          </cell>
          <cell r="H609">
            <v>47173</v>
          </cell>
        </row>
        <row r="610">
          <cell r="A610" t="str">
            <v>9790635000-9685569300TELEFONICA CHILE S.A.</v>
          </cell>
          <cell r="B610">
            <v>78094</v>
          </cell>
          <cell r="C610">
            <v>77712</v>
          </cell>
          <cell r="D610">
            <v>70635</v>
          </cell>
          <cell r="E610">
            <v>47863</v>
          </cell>
          <cell r="F610">
            <v>47863</v>
          </cell>
          <cell r="G610">
            <v>47863</v>
          </cell>
          <cell r="H610">
            <v>47863</v>
          </cell>
        </row>
        <row r="611">
          <cell r="A611" t="str">
            <v>9890635000-9552494631TELEFONICA CHILE S.A.</v>
          </cell>
          <cell r="B611">
            <v>58690</v>
          </cell>
          <cell r="C611">
            <v>58928</v>
          </cell>
          <cell r="D611">
            <v>58834</v>
          </cell>
          <cell r="E611">
            <v>47173</v>
          </cell>
          <cell r="F611">
            <v>47173</v>
          </cell>
          <cell r="G611">
            <v>47173</v>
          </cell>
          <cell r="H611">
            <v>47173</v>
          </cell>
        </row>
        <row r="612">
          <cell r="A612" t="str">
            <v>9990635000-9522235334TELEFONICA CHILE S.A.</v>
          </cell>
          <cell r="B612">
            <v>80305</v>
          </cell>
          <cell r="C612">
            <v>80605</v>
          </cell>
          <cell r="D612">
            <v>80449</v>
          </cell>
          <cell r="E612">
            <v>68787</v>
          </cell>
          <cell r="F612">
            <v>68787</v>
          </cell>
          <cell r="G612">
            <v>68787</v>
          </cell>
          <cell r="H612">
            <v>68787</v>
          </cell>
        </row>
        <row r="613">
          <cell r="A613" t="str">
            <v>57880989400-21593-252-CM23AGENCIA DE VIAJES TURAVION SPA</v>
          </cell>
          <cell r="F613">
            <v>0</v>
          </cell>
          <cell r="G613">
            <v>74471</v>
          </cell>
        </row>
        <row r="614">
          <cell r="A614" t="str">
            <v>57980989400-21593-253-CM23AGENCIA DE VIAJES TURAVION SPA</v>
          </cell>
          <cell r="F614">
            <v>0</v>
          </cell>
          <cell r="G614">
            <v>97381</v>
          </cell>
        </row>
        <row r="615">
          <cell r="A615" t="str">
            <v>8710526340-6753CLEMIRA DEL PINO ARRIAGADA</v>
          </cell>
          <cell r="B615">
            <v>2464461</v>
          </cell>
          <cell r="D615">
            <v>2488295</v>
          </cell>
        </row>
        <row r="616">
          <cell r="A616" t="str">
            <v>16710362414-21ALVARO SOLA ALCAZAR</v>
          </cell>
          <cell r="C616">
            <v>24000</v>
          </cell>
        </row>
        <row r="617">
          <cell r="A617" t="str">
            <v>1688545815-91FRANCESCA CALVANESE HUIDOBRO</v>
          </cell>
          <cell r="C617">
            <v>2380</v>
          </cell>
        </row>
        <row r="618">
          <cell r="A618" t="str">
            <v>1699268080-036CARLOS ORDENES MEZA</v>
          </cell>
          <cell r="C618">
            <v>65000</v>
          </cell>
          <cell r="D618">
            <v>65000</v>
          </cell>
          <cell r="E618">
            <v>130000</v>
          </cell>
          <cell r="G618">
            <v>65000</v>
          </cell>
          <cell r="H618">
            <v>65000</v>
          </cell>
        </row>
        <row r="619">
          <cell r="A619" t="str">
            <v>1709268080-01CARLOS ORDENES MEZA</v>
          </cell>
          <cell r="C619">
            <v>143960</v>
          </cell>
        </row>
        <row r="620">
          <cell r="A620" t="str">
            <v>18610594851-41MARIA SOLEDAD PANTOJA HOFFART</v>
          </cell>
          <cell r="C620">
            <v>17220</v>
          </cell>
        </row>
        <row r="621">
          <cell r="A621" t="str">
            <v>18810372491-036JUAN ANCAPAN ARRIAGADA</v>
          </cell>
          <cell r="C621">
            <v>98000</v>
          </cell>
        </row>
        <row r="622">
          <cell r="A622" t="str">
            <v>18910372491-01JUAN ANCAPAN ARRIAGADA</v>
          </cell>
          <cell r="C622">
            <v>129050</v>
          </cell>
        </row>
        <row r="623">
          <cell r="A623" t="str">
            <v>2096974963-11593-79-AG23JULIO CORDOVA FERNANDEZ</v>
          </cell>
          <cell r="C623">
            <v>171360</v>
          </cell>
        </row>
        <row r="624">
          <cell r="A624" t="str">
            <v>22477482355-71593-86-AG23ALCE DOBLE CERO LIMITADA</v>
          </cell>
          <cell r="C624">
            <v>0</v>
          </cell>
          <cell r="D624">
            <v>0</v>
          </cell>
        </row>
        <row r="625">
          <cell r="A625" t="str">
            <v>23977494163-01593-94-AG23TRANSPORTES Y SERVICIOS PASCUAL SPA</v>
          </cell>
          <cell r="C625">
            <v>0</v>
          </cell>
          <cell r="D625">
            <v>999600</v>
          </cell>
        </row>
        <row r="626">
          <cell r="A626" t="str">
            <v>2479268080-02CARLOS ORDENES MEZA</v>
          </cell>
          <cell r="D626">
            <v>142420</v>
          </cell>
        </row>
        <row r="627">
          <cell r="A627" t="str">
            <v>25210594851-42MARIA SOLEDAD PANTOJA HOFFART</v>
          </cell>
          <cell r="D627">
            <v>38520</v>
          </cell>
        </row>
        <row r="628">
          <cell r="A628" t="str">
            <v>26912007283-81593-105-AG23OSCAR ROBERTO PEREIRA SARAVIA</v>
          </cell>
          <cell r="D628">
            <v>0</v>
          </cell>
          <cell r="F628">
            <v>981750</v>
          </cell>
        </row>
        <row r="629">
          <cell r="A629" t="str">
            <v>29577482355-71593-112-AG23ALCE DOBLE CERO LIMITADA</v>
          </cell>
          <cell r="D629">
            <v>0</v>
          </cell>
          <cell r="E629">
            <v>386750</v>
          </cell>
        </row>
        <row r="630">
          <cell r="A630" t="str">
            <v>35777494163-01593-155-AG23TRANSPORTES Y SERVICIOS PASCUAL SPA</v>
          </cell>
          <cell r="D630">
            <v>0</v>
          </cell>
          <cell r="E630">
            <v>1128120</v>
          </cell>
        </row>
        <row r="631">
          <cell r="A631" t="str">
            <v>3709268080-03CARLOS ORDENES MEZA</v>
          </cell>
          <cell r="E631">
            <v>142830</v>
          </cell>
        </row>
        <row r="632">
          <cell r="A632" t="str">
            <v>37510594851-43MARIA SOLEDAD PANTOJA HOFFART</v>
          </cell>
          <cell r="E632">
            <v>25680</v>
          </cell>
        </row>
        <row r="633">
          <cell r="A633" t="str">
            <v>39076178855-81593-156-CM23SOCIEDAD PROCESADORA DE PARTES Y PIEZAS LIMITADA</v>
          </cell>
          <cell r="E633">
            <v>0</v>
          </cell>
          <cell r="G633">
            <v>791573</v>
          </cell>
        </row>
        <row r="634">
          <cell r="A634" t="str">
            <v>39610372491-02JUAN ANCAPAN ARRIAGADA</v>
          </cell>
          <cell r="E634">
            <v>67020</v>
          </cell>
        </row>
        <row r="635">
          <cell r="A635" t="str">
            <v>41610594851-41.MARIA SOLEDAD PANTOJA HOFFART</v>
          </cell>
          <cell r="E635">
            <v>108000</v>
          </cell>
        </row>
        <row r="636">
          <cell r="A636" t="str">
            <v>43077494163-01593-184-AG23TRANSPORTES Y SERVICIOS PASCUAL SPA</v>
          </cell>
          <cell r="E636">
            <v>599760</v>
          </cell>
        </row>
        <row r="637">
          <cell r="A637" t="str">
            <v>4569268080-04CARLOS ORDENES MEZA</v>
          </cell>
          <cell r="E637">
            <v>136210</v>
          </cell>
        </row>
        <row r="638">
          <cell r="A638" t="str">
            <v>46110362414-22ALVARO SOLA ALCAZAR</v>
          </cell>
          <cell r="E638">
            <v>22000</v>
          </cell>
        </row>
        <row r="639">
          <cell r="A639" t="str">
            <v>47510372491-01.JUAN ANCAPAN ARRIAGADA</v>
          </cell>
          <cell r="E639">
            <v>143100</v>
          </cell>
        </row>
        <row r="640">
          <cell r="A640" t="str">
            <v>47810372491-03JUAN ANCAPAN ARRIAGADA</v>
          </cell>
          <cell r="E640">
            <v>184967</v>
          </cell>
        </row>
        <row r="641">
          <cell r="A641" t="str">
            <v>48310526340-6765CLEMIRA DEL PINO ARRIAGADA</v>
          </cell>
          <cell r="F641">
            <v>1254807</v>
          </cell>
          <cell r="G641">
            <v>1261273</v>
          </cell>
          <cell r="H641">
            <v>1263174</v>
          </cell>
        </row>
        <row r="642">
          <cell r="A642" t="str">
            <v>50510594851-4915MARIA SOLEDAD PANTOJA HOFFART</v>
          </cell>
          <cell r="F642">
            <v>202181</v>
          </cell>
        </row>
        <row r="643">
          <cell r="A643" t="str">
            <v>52810594851-44MARIA SOLEDAD PANTOJA HOFFART</v>
          </cell>
          <cell r="F643">
            <v>100018</v>
          </cell>
        </row>
        <row r="644">
          <cell r="A644" t="str">
            <v>56977494163-01593-248-AG23TRANSPORTES Y SERVICIOS PASCUAL SPA</v>
          </cell>
          <cell r="F644">
            <v>243938</v>
          </cell>
        </row>
        <row r="645">
          <cell r="A645" t="str">
            <v>5738545815-9969.FRANCESCA CALVANESE HUIDOBRO</v>
          </cell>
          <cell r="F645">
            <v>5500</v>
          </cell>
        </row>
        <row r="646">
          <cell r="A646" t="str">
            <v>076215637-7977297AGUAS ARAUCANIA S.A.</v>
          </cell>
          <cell r="G646">
            <v>1650</v>
          </cell>
        </row>
        <row r="647">
          <cell r="A647" t="str">
            <v>096963440-643536040NUEVOSUR S.A.</v>
          </cell>
          <cell r="G647">
            <v>18050</v>
          </cell>
        </row>
        <row r="648">
          <cell r="A648" t="str">
            <v>076411321-7370488542COMPANIA GENERAL DE ELECTRICIDAD S.A.</v>
          </cell>
          <cell r="G648">
            <v>165900</v>
          </cell>
        </row>
        <row r="649">
          <cell r="A649" t="str">
            <v>076411321-7369639118COMPANIA GENERAL DE ELECTRICIDAD S.A.</v>
          </cell>
          <cell r="G649">
            <v>85700</v>
          </cell>
        </row>
        <row r="650">
          <cell r="A650" t="str">
            <v>076411321-7369639119COMPANIA GENERAL DE ELECTRICIDAD S.A.</v>
          </cell>
          <cell r="G650">
            <v>81700</v>
          </cell>
        </row>
        <row r="651">
          <cell r="A651" t="str">
            <v>076411321-7371347611COMPANIA GENERAL DE ELECTRICIDAD S.A.</v>
          </cell>
          <cell r="G651">
            <v>72400</v>
          </cell>
        </row>
        <row r="652">
          <cell r="A652" t="str">
            <v>076411321-7368179316COMPANIA GENERAL DE ELECTRICIDAD S.A.</v>
          </cell>
          <cell r="G652">
            <v>152200</v>
          </cell>
        </row>
        <row r="653">
          <cell r="A653" t="str">
            <v>076411321-7371618869COMPANIA GENERAL DE ELECTRICIDAD S.A.</v>
          </cell>
          <cell r="G653">
            <v>169300</v>
          </cell>
        </row>
        <row r="654">
          <cell r="A654" t="str">
            <v>096813520-18791709CHILQUINTA ENERGIA S A</v>
          </cell>
          <cell r="G654">
            <v>140755</v>
          </cell>
        </row>
        <row r="655">
          <cell r="A655" t="str">
            <v>096813520-18758253CHILQUINTA ENERGIA S A</v>
          </cell>
          <cell r="G655">
            <v>182667</v>
          </cell>
        </row>
        <row r="656">
          <cell r="A656" t="str">
            <v>096813520-18811378CHILQUINTA ENERGIA S A</v>
          </cell>
          <cell r="G656">
            <v>182752</v>
          </cell>
        </row>
        <row r="657">
          <cell r="A657" t="str">
            <v>088272600-211217996EMPRESA ELECTRICA DE AISEN S A</v>
          </cell>
          <cell r="G657">
            <v>25000</v>
          </cell>
        </row>
        <row r="658">
          <cell r="A658" t="str">
            <v>088221200-910426757EMPRESA ELECTRICA DE MAGALLANES S A</v>
          </cell>
          <cell r="G658">
            <v>121200</v>
          </cell>
        </row>
        <row r="659">
          <cell r="A659" t="str">
            <v>096800570-728096734ENEL DISTRIBUCION CHILE S.A.</v>
          </cell>
          <cell r="G659">
            <v>68511</v>
          </cell>
        </row>
        <row r="660">
          <cell r="A660" t="str">
            <v>096800570-728098575ENEL DISTRIBUCION CHILE S.A.</v>
          </cell>
          <cell r="G660">
            <v>1609529</v>
          </cell>
        </row>
        <row r="661">
          <cell r="A661" t="str">
            <v>096800570-728093467ENEL DISTRIBUCION CHILE S.A.</v>
          </cell>
          <cell r="G661">
            <v>1254288</v>
          </cell>
        </row>
        <row r="662">
          <cell r="A662" t="str">
            <v>096800570-728092508ENEL DISTRIBUCION CHILE S.A.</v>
          </cell>
          <cell r="G662">
            <v>441777</v>
          </cell>
        </row>
        <row r="663">
          <cell r="A663" t="str">
            <v>096579800-526284807EMPRESA DE SERVICIOS SANITARIOS DE LOS LAGOS S.A</v>
          </cell>
          <cell r="G663">
            <v>21170</v>
          </cell>
        </row>
        <row r="664">
          <cell r="A664" t="str">
            <v>076833300-988137926ESSBIO S.A.</v>
          </cell>
          <cell r="G664">
            <v>41680</v>
          </cell>
        </row>
        <row r="665">
          <cell r="A665" t="str">
            <v>076000739-071319858ESVAL S.A.</v>
          </cell>
          <cell r="G665">
            <v>27890</v>
          </cell>
        </row>
        <row r="666">
          <cell r="A666" t="str">
            <v>076000739-01761081ESVAL S.A.</v>
          </cell>
          <cell r="G666">
            <v>21360</v>
          </cell>
        </row>
        <row r="667">
          <cell r="A667" t="str">
            <v>076000739-071504377ESVAL S.A.</v>
          </cell>
          <cell r="G667">
            <v>73180</v>
          </cell>
        </row>
        <row r="668">
          <cell r="A668" t="str">
            <v>091344000-5586411CIA ELECTRICA DEL LITORAL S A</v>
          </cell>
          <cell r="G668">
            <v>122846</v>
          </cell>
        </row>
        <row r="669">
          <cell r="A669" t="str">
            <v>091344000-5589245CIA ELECTRICA DEL LITORAL S A</v>
          </cell>
          <cell r="G669">
            <v>82734</v>
          </cell>
        </row>
        <row r="670">
          <cell r="A670" t="str">
            <v>091344000-59972482CIA ELECTRICA DEL LITORAL S A</v>
          </cell>
          <cell r="G670">
            <v>51073</v>
          </cell>
        </row>
        <row r="671">
          <cell r="A671" t="str">
            <v>076850128-94688853AGUAS CHAÑAR S.A.</v>
          </cell>
          <cell r="G671">
            <v>30000</v>
          </cell>
        </row>
        <row r="672">
          <cell r="A672" t="str">
            <v>076073162-58112588SOCIEDAD AUSTRAL DE ELECTRICIDAD S.A.</v>
          </cell>
          <cell r="G672">
            <v>24200</v>
          </cell>
        </row>
        <row r="673">
          <cell r="A673" t="str">
            <v>076073162-58112589SOCIEDAD AUSTRAL DE ELECTRICIDAD S.A.</v>
          </cell>
          <cell r="G673">
            <v>17600</v>
          </cell>
        </row>
        <row r="674">
          <cell r="A674" t="str">
            <v>076073162-58112590SOCIEDAD AUSTRAL DE ELECTRICIDAD S.A.</v>
          </cell>
          <cell r="G674">
            <v>51500</v>
          </cell>
        </row>
        <row r="675">
          <cell r="A675" t="str">
            <v>076073162-58112591SOCIEDAD AUSTRAL DE ELECTRICIDAD S.A.</v>
          </cell>
          <cell r="G675">
            <v>29300</v>
          </cell>
        </row>
        <row r="676">
          <cell r="A676" t="str">
            <v>076073162-58117047SOCIEDAD AUSTRAL DE ELECTRICIDAD S.A.</v>
          </cell>
          <cell r="G676">
            <v>299200</v>
          </cell>
        </row>
        <row r="677">
          <cell r="A677" t="str">
            <v>58679553100-91593-255-AG23MANUFACTURAS DE CALZADOS MEDITERRANEO LTDA</v>
          </cell>
          <cell r="G677">
            <v>238000</v>
          </cell>
        </row>
        <row r="678">
          <cell r="A678" t="str">
            <v>58717203260-51593-254-AG23BASTIAN PIZARRO LEON</v>
          </cell>
          <cell r="G678">
            <v>285576</v>
          </cell>
        </row>
        <row r="679">
          <cell r="A679" t="str">
            <v>58911690385-76JOAN MILANCA GOHDE</v>
          </cell>
          <cell r="G679">
            <v>115320</v>
          </cell>
        </row>
        <row r="680">
          <cell r="A680" t="str">
            <v>58911690385-76.JOAN MILANCA GOHDE</v>
          </cell>
          <cell r="G680">
            <v>14000</v>
          </cell>
        </row>
        <row r="681">
          <cell r="A681" t="str">
            <v>59177939870-61593-257-SE33BASH SERVICIOS LIMITADA</v>
          </cell>
          <cell r="G681">
            <v>0</v>
          </cell>
        </row>
        <row r="682">
          <cell r="A682" t="str">
            <v>59279769800-81593-258-AG23SOC COMERCIAL E IMPRESORA FERNANDEZ Y SANCHEZ LIMITADA</v>
          </cell>
          <cell r="G682">
            <v>0</v>
          </cell>
          <cell r="H682">
            <v>568523</v>
          </cell>
        </row>
        <row r="683">
          <cell r="A683" t="str">
            <v>59477939870-61593-257-SE23BASH SERVICIOS LIMITADA</v>
          </cell>
          <cell r="G683">
            <v>0</v>
          </cell>
          <cell r="H683">
            <v>1371475</v>
          </cell>
        </row>
        <row r="684">
          <cell r="A684" t="str">
            <v>59579968900-61593-259-AG23R Y C SERVICIOS COMPUTACIONALES LIMITADA</v>
          </cell>
          <cell r="G684">
            <v>339150</v>
          </cell>
        </row>
        <row r="685">
          <cell r="A685" t="str">
            <v>59612015650-07JUAN TOLEDO ASTUDILLO</v>
          </cell>
          <cell r="G685">
            <v>474196</v>
          </cell>
        </row>
        <row r="686">
          <cell r="A686" t="str">
            <v>59759169360-31593-260-SE23TECNICA Y PROYECTOS S A. AGENCIA EN CHILE</v>
          </cell>
          <cell r="G686">
            <v>0</v>
          </cell>
        </row>
        <row r="687">
          <cell r="A687" t="str">
            <v>59910594851-45MARIA SOLEDAD PANTOJA HOFFART</v>
          </cell>
          <cell r="G687">
            <v>66500</v>
          </cell>
        </row>
        <row r="688">
          <cell r="A688" t="str">
            <v>60059169360-31593-260-SE23TECNICA Y PROYECTOS S A. AGENCIA EN CHILE</v>
          </cell>
          <cell r="G688">
            <v>7140000</v>
          </cell>
          <cell r="H688">
            <v>14280000</v>
          </cell>
        </row>
        <row r="689">
          <cell r="A689" t="str">
            <v>60291806000-61593-256-CM23ABASTIBLE S.A.</v>
          </cell>
          <cell r="G689">
            <v>423390</v>
          </cell>
        </row>
        <row r="690">
          <cell r="A690" t="str">
            <v>60380989400-21593-261-CM23AGENCIA DE VIAJES TURAVION SPA</v>
          </cell>
          <cell r="G690">
            <v>49281</v>
          </cell>
        </row>
        <row r="691">
          <cell r="A691" t="str">
            <v>60476598257-K1593-262-AG23SERVICIOS INDUSTRIALES IRB SPA</v>
          </cell>
          <cell r="G691">
            <v>285243</v>
          </cell>
        </row>
        <row r="692">
          <cell r="A692" t="str">
            <v>60580989400-21593-263-CM23AGENCIA DE VIAJES TURAVION SPA</v>
          </cell>
          <cell r="G692">
            <v>115209</v>
          </cell>
        </row>
        <row r="693">
          <cell r="A693" t="str">
            <v>60614002769-3994.MARTA LIZAMA FARIAS</v>
          </cell>
          <cell r="G693">
            <v>5000</v>
          </cell>
        </row>
        <row r="694">
          <cell r="A694" t="str">
            <v>6079268080-05CARLOS ORDENES MEZA</v>
          </cell>
          <cell r="G694">
            <v>141670</v>
          </cell>
        </row>
        <row r="695">
          <cell r="A695" t="str">
            <v>60814278805-54GIOVANNI QUEIROLO PALMA</v>
          </cell>
          <cell r="G695">
            <v>42280</v>
          </cell>
        </row>
        <row r="696">
          <cell r="A696" t="str">
            <v>60911352559-24RODRIGO RIQUELME LEPEZ</v>
          </cell>
          <cell r="G696">
            <v>4500</v>
          </cell>
        </row>
        <row r="697">
          <cell r="A697" t="str">
            <v>60911352559-24.RODRIGO RIQUELME LEPEZ</v>
          </cell>
          <cell r="G697">
            <v>102190</v>
          </cell>
        </row>
        <row r="698">
          <cell r="A698" t="str">
            <v>61010372491-04JUAN ANCAPAN ARRIAGADA</v>
          </cell>
          <cell r="G698">
            <v>130850</v>
          </cell>
        </row>
        <row r="699">
          <cell r="A699" t="str">
            <v>61112842753-81JUANA MARTA URIZAR VERGARA</v>
          </cell>
          <cell r="G699">
            <v>170044</v>
          </cell>
        </row>
        <row r="700">
          <cell r="A700" t="str">
            <v>61280989400-21593-264-CM23AGENCIA DE VIAJES TURAVION SPA</v>
          </cell>
          <cell r="G700">
            <v>52281</v>
          </cell>
        </row>
        <row r="701">
          <cell r="A701" t="str">
            <v>61377084919-51593-265-AG23AUTO BERRIOS SPA</v>
          </cell>
          <cell r="G701">
            <v>399614</v>
          </cell>
        </row>
        <row r="702">
          <cell r="A702" t="str">
            <v>61410469413-625RICARDO ALBERTO ZAVALLA MORAGA</v>
          </cell>
          <cell r="G702">
            <v>0</v>
          </cell>
        </row>
        <row r="703">
          <cell r="A703" t="str">
            <v>61580989400-21593-266-CM23AGENCIA DE VIAJES TURAVION SPA</v>
          </cell>
          <cell r="G703">
            <v>74105</v>
          </cell>
        </row>
        <row r="704">
          <cell r="A704" t="str">
            <v>61780989400-21593-268-CM23AGENCIA DE VIAJES TURAVION SPA</v>
          </cell>
          <cell r="G704">
            <v>95833</v>
          </cell>
        </row>
        <row r="705">
          <cell r="A705" t="str">
            <v>61810469413-625.RICARDO ALBERTO ZAVALLA MORAGA</v>
          </cell>
          <cell r="G705">
            <v>39000</v>
          </cell>
        </row>
        <row r="706">
          <cell r="A706" t="str">
            <v>61810469413-625..RICARDO ALBERTO ZAVALLA MORAGA</v>
          </cell>
          <cell r="G706">
            <v>48200</v>
          </cell>
        </row>
        <row r="707">
          <cell r="A707" t="str">
            <v>61980989400-21593-269-CM23AGENCIA DE VIAJES TURAVION SPA</v>
          </cell>
          <cell r="G707">
            <v>100243</v>
          </cell>
        </row>
        <row r="708">
          <cell r="A708" t="str">
            <v>62016540593-51OSVALDO ANTONIO SANCHEZ PEREZ</v>
          </cell>
          <cell r="G708">
            <v>30002</v>
          </cell>
        </row>
        <row r="709">
          <cell r="A709" t="str">
            <v>62114123288-65RENE FARIAS JORQUERA</v>
          </cell>
          <cell r="G709">
            <v>102527</v>
          </cell>
        </row>
        <row r="710">
          <cell r="A710" t="str">
            <v>62214123288-63.RENE FARIAS JORQUERA</v>
          </cell>
          <cell r="G710">
            <v>141574</v>
          </cell>
        </row>
        <row r="711">
          <cell r="A711" t="str">
            <v>6239227620-15LUIS CID OBREQUE</v>
          </cell>
          <cell r="G711">
            <v>0</v>
          </cell>
        </row>
        <row r="712">
          <cell r="A712" t="str">
            <v>62414123288-61ARENE FARIAS JORQUERA</v>
          </cell>
          <cell r="G712">
            <v>138021</v>
          </cell>
        </row>
        <row r="713">
          <cell r="A713" t="str">
            <v>62611675598-K5JUAN GONZALEZ ACEVEDO</v>
          </cell>
          <cell r="G713">
            <v>141030</v>
          </cell>
        </row>
        <row r="714">
          <cell r="A714" t="str">
            <v>62711471027-K5ERICK CHULAK YANEZ</v>
          </cell>
          <cell r="G714">
            <v>143180</v>
          </cell>
        </row>
        <row r="715">
          <cell r="A715" t="str">
            <v>62813458937-K1VERÓNICA ANDREA SARAVIA HERNÁNDEZ</v>
          </cell>
          <cell r="G715">
            <v>97952</v>
          </cell>
        </row>
        <row r="716">
          <cell r="A716" t="str">
            <v>63011352559-25RODRIGO RIQUELME LEPEZ</v>
          </cell>
          <cell r="G716">
            <v>53470</v>
          </cell>
        </row>
        <row r="717">
          <cell r="A717" t="str">
            <v>63011352559-25.RODRIGO RIQUELME LEPEZ</v>
          </cell>
          <cell r="G717">
            <v>19400</v>
          </cell>
        </row>
        <row r="718">
          <cell r="A718" t="str">
            <v>63177265148-11593-267-SE23VIDRIOS Y ALUMINIOS PENTAGONO LTDA.</v>
          </cell>
          <cell r="G718">
            <v>0</v>
          </cell>
          <cell r="H718">
            <v>6299999</v>
          </cell>
        </row>
        <row r="719">
          <cell r="A719" t="str">
            <v>63215374615-K1.CAROLINA PAZ FLORES HERNÁNDEZ</v>
          </cell>
          <cell r="G719">
            <v>83028</v>
          </cell>
        </row>
        <row r="720">
          <cell r="A720" t="str">
            <v>63312015650-08JUAN TOLEDO ASTUDILLO</v>
          </cell>
          <cell r="G720">
            <v>46010</v>
          </cell>
        </row>
        <row r="721">
          <cell r="A721" t="str">
            <v>6349646349-92INGEBORG SUCKEL AYALA</v>
          </cell>
          <cell r="G721">
            <v>83200</v>
          </cell>
        </row>
        <row r="722">
          <cell r="A722" t="str">
            <v>63514448296-45PATRICIO GUILLERMO BUSTOS BARRAZA</v>
          </cell>
          <cell r="G722">
            <v>70570</v>
          </cell>
        </row>
        <row r="723">
          <cell r="A723" t="str">
            <v>63680989400-21593-271-CM23AGENCIA DE VIAJES TURAVION SPA</v>
          </cell>
          <cell r="G723">
            <v>252498</v>
          </cell>
        </row>
        <row r="724">
          <cell r="A724" t="str">
            <v>63976007089-01593-272-AG23COMERCIAL TERMOLAM LIMITADA</v>
          </cell>
          <cell r="G724">
            <v>149821</v>
          </cell>
        </row>
        <row r="725">
          <cell r="A725" t="str">
            <v>64011512250-91593-273-SE23CHRISTIAN ROJAS CALDERÓN</v>
          </cell>
          <cell r="G725">
            <v>0</v>
          </cell>
        </row>
        <row r="726">
          <cell r="A726" t="str">
            <v>64260910000-11593-274-SE23UNIVERSIDAD DE CHILE</v>
          </cell>
          <cell r="G726">
            <v>0</v>
          </cell>
        </row>
        <row r="727">
          <cell r="A727" t="str">
            <v>64380989400-21593-279-CM23AGENCIA DE VIAJES TURAVION SPA</v>
          </cell>
          <cell r="G727">
            <v>193929</v>
          </cell>
        </row>
        <row r="728">
          <cell r="A728" t="str">
            <v>64560910000-11593-280-SE23UNIVERSIDAD DE CHILE</v>
          </cell>
          <cell r="G728">
            <v>0</v>
          </cell>
        </row>
        <row r="729">
          <cell r="A729" t="str">
            <v>64676545864-11593-275-SE23BOGA GESTION CONSULTORES SPA</v>
          </cell>
          <cell r="G729">
            <v>0</v>
          </cell>
        </row>
        <row r="730">
          <cell r="A730" t="str">
            <v>64780989400-21593-281-CM23AGENCIA DE VIAJES TURAVION SPA</v>
          </cell>
          <cell r="G730">
            <v>129553</v>
          </cell>
        </row>
        <row r="731">
          <cell r="A731" t="str">
            <v>64878895800-51593-276-SE23SANTIBANEZ Y ARTIGAS CONSULTORES ASOCIADOS LIMITADA</v>
          </cell>
          <cell r="G731">
            <v>0</v>
          </cell>
        </row>
        <row r="732">
          <cell r="A732" t="str">
            <v>64976545864-11593-282-SE23BOGA GESTION CONSULTORES SPA</v>
          </cell>
          <cell r="G732">
            <v>0</v>
          </cell>
        </row>
        <row r="733">
          <cell r="A733" t="str">
            <v>65010469413-623RICARDO ALBERTO ZAVALLA MORAGA</v>
          </cell>
          <cell r="G733">
            <v>58050</v>
          </cell>
        </row>
        <row r="734">
          <cell r="A734" t="str">
            <v>65177445788-71593-278-AG23EURCOM SPA</v>
          </cell>
          <cell r="G734">
            <v>0</v>
          </cell>
        </row>
        <row r="735">
          <cell r="A735" t="str">
            <v>65296508210-71245MAPFRE COMPANIA DE SEGUROS GENERALES DE CHILE S A</v>
          </cell>
          <cell r="G735">
            <v>0</v>
          </cell>
        </row>
        <row r="736">
          <cell r="A736" t="str">
            <v>65496508210-71593-283-SE23MAPFRE COMPANIA DE SEGUROS GENERALES DE CHILE S A</v>
          </cell>
          <cell r="G736">
            <v>0</v>
          </cell>
          <cell r="H736">
            <v>1030922</v>
          </cell>
        </row>
        <row r="737">
          <cell r="A737" t="str">
            <v>65576404398-71593-235-SE23INSTITUTO CERDA SPA</v>
          </cell>
          <cell r="G737">
            <v>0</v>
          </cell>
        </row>
        <row r="738">
          <cell r="A738" t="str">
            <v>65776404398-71593-235-SE23INSTITUTO CERDA SPA</v>
          </cell>
          <cell r="G738">
            <v>0</v>
          </cell>
        </row>
        <row r="739">
          <cell r="A739" t="str">
            <v>66076404398-71593-284-SE23INSTITUTO CERDA SPA</v>
          </cell>
          <cell r="G739">
            <v>0</v>
          </cell>
          <cell r="H739">
            <v>9805600</v>
          </cell>
        </row>
        <row r="740">
          <cell r="A740" t="str">
            <v>66160501000-8168401SUBSECRETARIA DEL INTERIOR</v>
          </cell>
          <cell r="G740">
            <v>66846</v>
          </cell>
        </row>
        <row r="741">
          <cell r="A741" t="str">
            <v>66280989400-21593-285-CM23AGENCIA DE VIAJES TURAVION SPA</v>
          </cell>
          <cell r="G741">
            <v>125023</v>
          </cell>
        </row>
        <row r="742">
          <cell r="A742" t="str">
            <v>6639691816-K1257MAURICIO EDUARDO ESPINOZA GALLEGOS</v>
          </cell>
          <cell r="G742">
            <v>240000</v>
          </cell>
        </row>
        <row r="743">
          <cell r="A743" t="str">
            <v>66411843456-01256MANUEL ALEJANDRO GUZMAN VALDIVIA</v>
          </cell>
          <cell r="G743">
            <v>29762</v>
          </cell>
        </row>
        <row r="744">
          <cell r="A744" t="str">
            <v>66511843456-01256.MANUEL ALEJANDRO GUZMAN VALDIVIA</v>
          </cell>
          <cell r="G744">
            <v>89286</v>
          </cell>
        </row>
        <row r="745">
          <cell r="A745" t="str">
            <v>66677691574-21593-286-AG23INVERSIONES Y SERVICIOS AF SPA</v>
          </cell>
          <cell r="G745">
            <v>98889</v>
          </cell>
        </row>
        <row r="746">
          <cell r="A746" t="str">
            <v>66710362414-23ALVARO SOLA ALCAZAR</v>
          </cell>
          <cell r="G746">
            <v>23800</v>
          </cell>
        </row>
        <row r="747">
          <cell r="A747" t="str">
            <v>66815218774-22PABLO ALEJANDRO CERDA ECHIBURU</v>
          </cell>
          <cell r="G747">
            <v>56009</v>
          </cell>
        </row>
        <row r="748">
          <cell r="A748" t="str">
            <v>66910469413-626RICARDO ALBERTO ZAVALLA MORAGA</v>
          </cell>
          <cell r="G748">
            <v>40080</v>
          </cell>
        </row>
        <row r="749">
          <cell r="A749" t="str">
            <v>67080989400-21593-287-CM23AGENCIA DE VIAJES TURAVION SPA</v>
          </cell>
          <cell r="G749">
            <v>66993</v>
          </cell>
        </row>
        <row r="750">
          <cell r="A750" t="str">
            <v>67111690385-77JOAN MILANCA GOHDE</v>
          </cell>
          <cell r="G750">
            <v>118417</v>
          </cell>
        </row>
        <row r="751">
          <cell r="A751" t="str">
            <v>67280989400-21593-288-CM23AGENCIA DE VIAJES TURAVION SPA</v>
          </cell>
          <cell r="G751">
            <v>0</v>
          </cell>
        </row>
        <row r="752">
          <cell r="A752" t="str">
            <v>67378178530-K1593-290-AG23ROLAND VORWERK Y COMPANIA LIMITADA</v>
          </cell>
          <cell r="G752">
            <v>0</v>
          </cell>
          <cell r="H752">
            <v>77786</v>
          </cell>
        </row>
        <row r="753">
          <cell r="A753" t="str">
            <v>67580989400-21593-291-CM23AGENCIA DE VIAJES TURAVION SPA</v>
          </cell>
          <cell r="G753">
            <v>231453</v>
          </cell>
        </row>
        <row r="754">
          <cell r="A754" t="str">
            <v>67683163900-81593-292-SE23GARETTO LUCERO Y CIA LTDA</v>
          </cell>
          <cell r="G754">
            <v>0</v>
          </cell>
          <cell r="H754">
            <v>439294</v>
          </cell>
        </row>
        <row r="755">
          <cell r="A755" t="str">
            <v>67796504550-31593-293-SE23IMPORTACIONES Y EXPORTACIONES TECNODATA S A</v>
          </cell>
          <cell r="G755">
            <v>19668320</v>
          </cell>
        </row>
        <row r="756">
          <cell r="A756" t="str">
            <v>67813899305-11SERGIO EDUARDO ROMERO CASTILLO</v>
          </cell>
          <cell r="G756">
            <v>7400</v>
          </cell>
        </row>
        <row r="757">
          <cell r="A757" t="str">
            <v>67977040771-01593-294-SE23REMODELACIONES Y PINTURAS LEBER SPA</v>
          </cell>
          <cell r="G757">
            <v>0</v>
          </cell>
          <cell r="H757">
            <v>4355995</v>
          </cell>
        </row>
        <row r="758">
          <cell r="A758" t="str">
            <v>68012842753-82JUANA MARTA URIZAR VERGARA</v>
          </cell>
          <cell r="G758">
            <v>66200</v>
          </cell>
        </row>
        <row r="759">
          <cell r="A759" t="str">
            <v>6817041581-K1593-295-SE23ELIZABETH ECHEVERRIA ORTEGA</v>
          </cell>
          <cell r="G759">
            <v>0</v>
          </cell>
        </row>
        <row r="760">
          <cell r="A760" t="str">
            <v>68277283148-K1593-289-AG23COMERCIAL CYR SPA</v>
          </cell>
          <cell r="G760">
            <v>0</v>
          </cell>
        </row>
        <row r="761">
          <cell r="A761" t="str">
            <v>6869340132-85HONORINO LEONEL CORDOVA VALDES</v>
          </cell>
          <cell r="G761">
            <v>6000</v>
          </cell>
        </row>
        <row r="762">
          <cell r="A762" t="str">
            <v>68780989400-21593-296-CM23AGENCIA DE VIAJES TURAVION SPA</v>
          </cell>
          <cell r="G762">
            <v>0</v>
          </cell>
          <cell r="H762">
            <v>117881</v>
          </cell>
        </row>
        <row r="763">
          <cell r="A763" t="str">
            <v>68811823416-21593-299-AG23ABRAHAM TORO CARRERA</v>
          </cell>
          <cell r="G763">
            <v>0</v>
          </cell>
          <cell r="H763">
            <v>347480</v>
          </cell>
        </row>
        <row r="764">
          <cell r="A764" t="str">
            <v>68976415480-01593-298-AG23INVERSIONES WOOD CIA.</v>
          </cell>
          <cell r="G764">
            <v>0</v>
          </cell>
          <cell r="H764">
            <v>371899</v>
          </cell>
        </row>
        <row r="765">
          <cell r="A765" t="str">
            <v>69076835408-11593-297-AG23SUKALDARI SPA</v>
          </cell>
          <cell r="G765">
            <v>0</v>
          </cell>
          <cell r="H765">
            <v>51765</v>
          </cell>
        </row>
        <row r="766">
          <cell r="A766" t="str">
            <v>69111843456-01329MANUEL ALEJANDRO GUZMAN VALDIVIA</v>
          </cell>
          <cell r="G766">
            <v>95238</v>
          </cell>
        </row>
        <row r="767">
          <cell r="A767" t="str">
            <v>6927981933-61328GERMAN CAMINO ALZERRECA</v>
          </cell>
          <cell r="G767">
            <v>195402</v>
          </cell>
        </row>
        <row r="768">
          <cell r="A768" t="str">
            <v>69312551624-65PAULINA PINTO SAN MARTIN</v>
          </cell>
          <cell r="G768">
            <v>110788</v>
          </cell>
        </row>
        <row r="769">
          <cell r="A769" t="str">
            <v>69412551624-64.PAULINA PINTO SAN MARTIN</v>
          </cell>
          <cell r="G769">
            <v>17293</v>
          </cell>
        </row>
        <row r="770">
          <cell r="A770" t="str">
            <v>69515380992-55JUAN RIVERA MEJIAS</v>
          </cell>
          <cell r="G770">
            <v>10000</v>
          </cell>
        </row>
        <row r="771">
          <cell r="A771" t="str">
            <v>69612015650-01272AJUAN TOLEDO ASTUDILLO</v>
          </cell>
          <cell r="G771">
            <v>42400</v>
          </cell>
        </row>
        <row r="772">
          <cell r="A772" t="str">
            <v>69760805000-01094TESORERIA GENERAL DE LA REPUBLICA</v>
          </cell>
          <cell r="G772">
            <v>2578464</v>
          </cell>
        </row>
        <row r="773">
          <cell r="A773" t="str">
            <v>70276547581-3999PROYECTOS Y ESTUDIOS DE INGENIERIA LIMITADA</v>
          </cell>
          <cell r="G773">
            <v>13387500</v>
          </cell>
        </row>
        <row r="774">
          <cell r="A774" t="str">
            <v>70560910000-11593-302-SE23UNIVERSIDAD DE CHILE</v>
          </cell>
          <cell r="G774">
            <v>0</v>
          </cell>
        </row>
        <row r="775">
          <cell r="A775" t="str">
            <v>70677040771-01593-304-SE23REMODELACIONES Y PINTURAS LEBER SPA</v>
          </cell>
          <cell r="G775">
            <v>0</v>
          </cell>
          <cell r="H775">
            <v>4189835</v>
          </cell>
        </row>
        <row r="776">
          <cell r="A776" t="str">
            <v>70710372491-037JUAN ANCAPAN ARRIAGADA</v>
          </cell>
          <cell r="G776">
            <v>98000</v>
          </cell>
        </row>
        <row r="777">
          <cell r="A777" t="str">
            <v>7098223384-94ALEJANDRO SOTO BORQUEZ</v>
          </cell>
          <cell r="G777">
            <v>38000</v>
          </cell>
        </row>
        <row r="778">
          <cell r="A778" t="str">
            <v>71177532145-81593-306-AG23ERGOSTORE SPA</v>
          </cell>
          <cell r="G778">
            <v>0</v>
          </cell>
          <cell r="H778">
            <v>277258</v>
          </cell>
        </row>
        <row r="779">
          <cell r="A779" t="str">
            <v>71276837282-91593-307-AG23BONES SPA</v>
          </cell>
          <cell r="G779">
            <v>0</v>
          </cell>
          <cell r="H779">
            <v>157625</v>
          </cell>
        </row>
        <row r="780">
          <cell r="A780" t="str">
            <v>71385928600-31593-303-SE23INGENIERIA DE SOFTWARE LIMITADA</v>
          </cell>
          <cell r="G780">
            <v>0</v>
          </cell>
        </row>
        <row r="781">
          <cell r="A781" t="str">
            <v>71410372491-05JUAN ANCAPAN ARRIAGADA</v>
          </cell>
          <cell r="G781">
            <v>88590</v>
          </cell>
        </row>
        <row r="782">
          <cell r="A782" t="str">
            <v>71512015650-09JUAN TOLEDO ASTUDILLO</v>
          </cell>
          <cell r="G782">
            <v>385571</v>
          </cell>
        </row>
        <row r="783">
          <cell r="A783" t="str">
            <v>7169691816-K1353MAURICIO EDUARDO ESPINOZA GALLEGOS</v>
          </cell>
          <cell r="G783">
            <v>120000</v>
          </cell>
        </row>
        <row r="784">
          <cell r="A784" t="str">
            <v>71776164712-11593-308-SE23SERVICIOS DE CONSULTORIA VALPOSYSTEMS LIMITADA</v>
          </cell>
          <cell r="G784">
            <v>0</v>
          </cell>
        </row>
        <row r="785">
          <cell r="A785" t="str">
            <v>71876164712-11593-309-SE23SERVICIOS DE CONSULTORIA VALPOSYSTEMS LIMITADA</v>
          </cell>
          <cell r="G785">
            <v>0</v>
          </cell>
          <cell r="H785">
            <v>5061549</v>
          </cell>
        </row>
        <row r="786">
          <cell r="A786" t="str">
            <v>71976164712-11593-310-SE23SERVICIOS DE CONSULTORIA VALPOSYSTEMS LIMITADA</v>
          </cell>
          <cell r="G786">
            <v>0</v>
          </cell>
        </row>
        <row r="787">
          <cell r="A787" t="str">
            <v>72177806000-01593-313-AG23COMERCIAL RED OFFICE SUR LIMITADA</v>
          </cell>
          <cell r="G787">
            <v>0</v>
          </cell>
          <cell r="H787">
            <v>266816</v>
          </cell>
        </row>
        <row r="788">
          <cell r="A788" t="str">
            <v>72279722860-51593-312-AG23WINKLER LIMITADA</v>
          </cell>
          <cell r="G788">
            <v>0</v>
          </cell>
          <cell r="H788">
            <v>499579</v>
          </cell>
        </row>
        <row r="789">
          <cell r="A789" t="str">
            <v>72380989400-21593-315-CM23AGENCIA DE VIAJES TURAVION SPA</v>
          </cell>
          <cell r="G789">
            <v>0</v>
          </cell>
          <cell r="H789">
            <v>157623</v>
          </cell>
        </row>
        <row r="790">
          <cell r="A790" t="str">
            <v>72612207192-81593-316-AG23LEANDRO MEZA VALVERDE</v>
          </cell>
          <cell r="G790">
            <v>0</v>
          </cell>
          <cell r="H790">
            <v>408646</v>
          </cell>
        </row>
        <row r="791">
          <cell r="A791" t="str">
            <v>72776547581-31593-221-SE23PROYECTOS Y ESTUDIOS DE INGENIERIA LIMITADA</v>
          </cell>
          <cell r="G791">
            <v>4998000</v>
          </cell>
        </row>
        <row r="792">
          <cell r="A792" t="str">
            <v>72879877820-K1593-314-AG23IMPORTADORA Y EXPORTADORA IMPOMAK S A</v>
          </cell>
          <cell r="G792">
            <v>0</v>
          </cell>
          <cell r="H792">
            <v>221822</v>
          </cell>
        </row>
        <row r="793">
          <cell r="A793" t="str">
            <v>72976041579-01593-319-AG23PROVEEDORES INTEGRALES DEL SUR S.A.</v>
          </cell>
          <cell r="G793">
            <v>0</v>
          </cell>
          <cell r="H793">
            <v>855333</v>
          </cell>
        </row>
        <row r="794">
          <cell r="A794" t="str">
            <v>73010222165-61ALFREDO ESPINOZA PEREZ</v>
          </cell>
          <cell r="G794">
            <v>16001</v>
          </cell>
        </row>
        <row r="795">
          <cell r="A795" t="str">
            <v>73178471650-31593-320-AG23INVERSIONES E INMOBILIARIA CESAR G SOTO S Y COMPANIA LIMITADA</v>
          </cell>
          <cell r="G795">
            <v>0</v>
          </cell>
          <cell r="H795">
            <v>188840</v>
          </cell>
        </row>
        <row r="796">
          <cell r="A796" t="str">
            <v>73376362076-K1593-321-AG23COMERCIAL LAGUNCAR LIMITADA</v>
          </cell>
          <cell r="G796">
            <v>0</v>
          </cell>
        </row>
        <row r="797">
          <cell r="A797" t="str">
            <v>73485928600-31593-318-se23INGENIERIA DE SOFTWARE LIMITADA</v>
          </cell>
          <cell r="G797">
            <v>0</v>
          </cell>
          <cell r="H797">
            <v>0</v>
          </cell>
        </row>
        <row r="798">
          <cell r="A798" t="str">
            <v>73511612814-45PATRICIO VALENCIA SANTANDER</v>
          </cell>
          <cell r="G798">
            <v>141556</v>
          </cell>
        </row>
        <row r="799">
          <cell r="A799" t="str">
            <v>57780989400-21593-251-CM23AGENCIA DE VIAJES TURAVION SPA</v>
          </cell>
          <cell r="F799">
            <v>110369</v>
          </cell>
        </row>
        <row r="800">
          <cell r="A800" t="str">
            <v>5807981933-61074GERMAN CAMINO ALZERRECA</v>
          </cell>
          <cell r="F800">
            <v>718391</v>
          </cell>
        </row>
        <row r="801">
          <cell r="A801" t="str">
            <v>58215907425-0970.JUAN JAQUE VIDAL</v>
          </cell>
          <cell r="F801">
            <v>19000</v>
          </cell>
        </row>
        <row r="802">
          <cell r="A802" t="str">
            <v>58310469413-624RICARDO ALBERTO ZAVALLA MORAGA</v>
          </cell>
          <cell r="F802">
            <v>41500</v>
          </cell>
        </row>
        <row r="803">
          <cell r="A803" t="str">
            <v>58569070100-6399Municipalidad de Santiago</v>
          </cell>
          <cell r="F803">
            <v>194243</v>
          </cell>
        </row>
        <row r="804">
          <cell r="A804" t="str">
            <v>076215637-7984710AGUAS ARAUCANIA S.A.</v>
          </cell>
          <cell r="H804">
            <v>13550</v>
          </cell>
        </row>
        <row r="805">
          <cell r="A805" t="str">
            <v>076215634-2662753AGUAS DEL ALTIPLANO S.A.</v>
          </cell>
          <cell r="H805">
            <v>25800</v>
          </cell>
        </row>
        <row r="806">
          <cell r="A806" t="str">
            <v>076215634-2668423AGUAS DEL ALTIPLANO S.A.</v>
          </cell>
          <cell r="H806">
            <v>7900</v>
          </cell>
        </row>
        <row r="807">
          <cell r="A807" t="str">
            <v>099541380-9917922AGUAS DEL VALLE S A</v>
          </cell>
          <cell r="H807">
            <v>276940</v>
          </cell>
        </row>
        <row r="808">
          <cell r="A808" t="str">
            <v>076215628-86314177AGUAS MAGALLANES S.A.</v>
          </cell>
          <cell r="H808">
            <v>7650</v>
          </cell>
        </row>
        <row r="809">
          <cell r="A809" t="str">
            <v>076215628-86369053AGUAS MAGALLANES S.A.</v>
          </cell>
          <cell r="H809">
            <v>7600</v>
          </cell>
        </row>
        <row r="810">
          <cell r="A810" t="str">
            <v>096963440-643835156NUEVOSUR S.A.</v>
          </cell>
          <cell r="H810">
            <v>14640</v>
          </cell>
        </row>
        <row r="811">
          <cell r="A811" t="str">
            <v>076411321-7373571641COMPANIA GENERAL DE ELECTRICIDAD S.A.</v>
          </cell>
          <cell r="H811">
            <v>160100</v>
          </cell>
        </row>
        <row r="812">
          <cell r="A812" t="str">
            <v>076411321-7372890363COMPANIA GENERAL DE ELECTRICIDAD S.A.</v>
          </cell>
          <cell r="H812">
            <v>80600</v>
          </cell>
        </row>
        <row r="813">
          <cell r="A813" t="str">
            <v>076411321-7372890364COMPANIA GENERAL DE ELECTRICIDAD S.A.</v>
          </cell>
          <cell r="H813">
            <v>102700</v>
          </cell>
        </row>
        <row r="814">
          <cell r="A814" t="str">
            <v>076411321-7374459803COMPANIA GENERAL DE ELECTRICIDAD S.A.</v>
          </cell>
          <cell r="H814">
            <v>62300</v>
          </cell>
        </row>
        <row r="815">
          <cell r="A815" t="str">
            <v>076411321-7374534128COMPANIA GENERAL DE ELECTRICIDAD S.A.</v>
          </cell>
          <cell r="H815">
            <v>46900</v>
          </cell>
        </row>
        <row r="816">
          <cell r="A816" t="str">
            <v>076411321-7371321989COMPANIA GENERAL DE ELECTRICIDAD S.A.</v>
          </cell>
          <cell r="H816">
            <v>50300</v>
          </cell>
        </row>
        <row r="817">
          <cell r="A817" t="str">
            <v>076411321-7372313370COMPANIA GENERAL DE ELECTRICIDAD S.A.</v>
          </cell>
          <cell r="H817">
            <v>478900</v>
          </cell>
        </row>
        <row r="818">
          <cell r="A818" t="str">
            <v>076411321-7372873494COMPANIA GENERAL DE ELECTRICIDAD S.A.</v>
          </cell>
          <cell r="H818">
            <v>59500</v>
          </cell>
        </row>
        <row r="819">
          <cell r="A819" t="str">
            <v>076411321-7372972278COMPANIA GENERAL DE ELECTRICIDAD S.A.</v>
          </cell>
          <cell r="H819">
            <v>126100</v>
          </cell>
        </row>
        <row r="820">
          <cell r="A820" t="str">
            <v>076411321-7371280060COMPANIA GENERAL DE ELECTRICIDAD S.A.</v>
          </cell>
          <cell r="H820">
            <v>235400</v>
          </cell>
        </row>
        <row r="821">
          <cell r="A821" t="str">
            <v>076411321-7374812889COMPANIA GENERAL DE ELECTRICIDAD S.A.</v>
          </cell>
          <cell r="H821">
            <v>140900</v>
          </cell>
        </row>
        <row r="822">
          <cell r="A822" t="str">
            <v>096813520-18844914CHILQUINTA ENERGIA S A</v>
          </cell>
          <cell r="H822">
            <v>123540</v>
          </cell>
        </row>
        <row r="823">
          <cell r="A823" t="str">
            <v>088272600-211259070EMPRESA ELECTRICA DE AISEN S A</v>
          </cell>
          <cell r="H823">
            <v>30800</v>
          </cell>
        </row>
        <row r="824">
          <cell r="A824" t="str">
            <v>088272600-211259087EMPRESA ELECTRICA DE AISEN S A</v>
          </cell>
          <cell r="H824">
            <v>93800</v>
          </cell>
        </row>
        <row r="825">
          <cell r="A825" t="str">
            <v>088221200-910488575EMPRESA ELECTRICA DE MAGALLANES S A</v>
          </cell>
          <cell r="H825">
            <v>145900</v>
          </cell>
        </row>
        <row r="826">
          <cell r="A826" t="str">
            <v>096800570-728299180ENEL DISTRIBUCION CHILE S.A.</v>
          </cell>
          <cell r="H826">
            <v>46774</v>
          </cell>
        </row>
        <row r="827">
          <cell r="A827" t="str">
            <v>096800570-728326347ENEL DISTRIBUCION CHILE S.A.</v>
          </cell>
          <cell r="H827">
            <v>1614610</v>
          </cell>
        </row>
        <row r="828">
          <cell r="A828" t="str">
            <v>096800570-728299315ENEL DISTRIBUCION CHILE S.A.</v>
          </cell>
          <cell r="H828">
            <v>1382023</v>
          </cell>
        </row>
        <row r="829">
          <cell r="A829" t="str">
            <v>096800570-728298965ENEL DISTRIBUCION CHILE S.A.</v>
          </cell>
          <cell r="H829">
            <v>281599</v>
          </cell>
        </row>
        <row r="830">
          <cell r="A830" t="str">
            <v>076833300-988987018ESSBIO S.A.</v>
          </cell>
          <cell r="H830">
            <v>15650</v>
          </cell>
        </row>
        <row r="831">
          <cell r="A831" t="str">
            <v>076833300-988667614ESSBIO S.A.</v>
          </cell>
          <cell r="H831">
            <v>8070</v>
          </cell>
        </row>
        <row r="832">
          <cell r="A832" t="str">
            <v>076000739-071981196ESVAL S.A.</v>
          </cell>
          <cell r="H832">
            <v>31150</v>
          </cell>
        </row>
        <row r="833">
          <cell r="A833" t="str">
            <v>076000739-01777359ESVAL S.A.</v>
          </cell>
          <cell r="H833">
            <v>20920</v>
          </cell>
        </row>
        <row r="834">
          <cell r="A834" t="str">
            <v>076000739-072166797ESVAL S.A.</v>
          </cell>
          <cell r="H834">
            <v>57480</v>
          </cell>
        </row>
        <row r="835">
          <cell r="A835" t="str">
            <v>091344000-510037080CIA ELECTRICA DEL LITORAL S A</v>
          </cell>
          <cell r="H835">
            <v>43283</v>
          </cell>
        </row>
        <row r="836">
          <cell r="A836" t="str">
            <v>076850128-94782602AGUAS CHAÑAR S.A.</v>
          </cell>
          <cell r="H836">
            <v>23650</v>
          </cell>
        </row>
        <row r="837">
          <cell r="A837" t="str">
            <v>076073162-58163050SOCIEDAD AUSTRAL DE ELECTRICIDAD S.A.</v>
          </cell>
          <cell r="H837">
            <v>28700</v>
          </cell>
        </row>
        <row r="838">
          <cell r="A838" t="str">
            <v>076073162-58163051SOCIEDAD AUSTRAL DE ELECTRICIDAD S.A.</v>
          </cell>
          <cell r="H838">
            <v>20000</v>
          </cell>
        </row>
        <row r="839">
          <cell r="A839" t="str">
            <v>076073162-58163052SOCIEDAD AUSTRAL DE ELECTRICIDAD S.A.</v>
          </cell>
          <cell r="H839">
            <v>52300</v>
          </cell>
        </row>
        <row r="840">
          <cell r="A840" t="str">
            <v>076073162-58163053SOCIEDAD AUSTRAL DE ELECTRICIDAD S.A.</v>
          </cell>
          <cell r="H840">
            <v>37300</v>
          </cell>
        </row>
        <row r="841">
          <cell r="A841" t="str">
            <v>076073162-58175244SOCIEDAD AUSTRAL DE ELECTRICIDAD S.A.</v>
          </cell>
          <cell r="H841">
            <v>312000</v>
          </cell>
        </row>
        <row r="842">
          <cell r="A842" t="str">
            <v>73680989400-21593-323-CM23AGENCIA DE VIAJES TURAVION SPA</v>
          </cell>
          <cell r="H842">
            <v>69701</v>
          </cell>
        </row>
        <row r="843">
          <cell r="A843" t="str">
            <v>73796777670-K1593-317-CM23SERVICIOS INTEGRADOS EN INFORMACION GEOGRAFICA S A</v>
          </cell>
          <cell r="H843">
            <v>0</v>
          </cell>
        </row>
        <row r="844">
          <cell r="A844" t="str">
            <v>7389751845-96ERIC LOYOLA ROBLES</v>
          </cell>
          <cell r="H844">
            <v>9600</v>
          </cell>
        </row>
        <row r="845">
          <cell r="A845" t="str">
            <v>73911471027-K6ERICK CHULAK YANEZ</v>
          </cell>
          <cell r="H845">
            <v>99050</v>
          </cell>
        </row>
        <row r="846">
          <cell r="A846" t="str">
            <v>7418223384-95ALEJANDRO SOTO BORQUEZ</v>
          </cell>
          <cell r="H846">
            <v>127480</v>
          </cell>
        </row>
        <row r="847">
          <cell r="A847" t="str">
            <v>74211690385-78JOAN MILANCA GOHDE</v>
          </cell>
          <cell r="H847">
            <v>149226</v>
          </cell>
        </row>
        <row r="848">
          <cell r="A848" t="str">
            <v>74376190355-11593-325-SE23AUTOMOTRIZ BERRIOS S.A</v>
          </cell>
          <cell r="H848">
            <v>357215</v>
          </cell>
        </row>
        <row r="849">
          <cell r="A849" t="str">
            <v>74460501000-8169242SUBSECRETARIA DEL INTERIOR</v>
          </cell>
          <cell r="H849">
            <v>62072</v>
          </cell>
        </row>
        <row r="850">
          <cell r="A850" t="str">
            <v>74685928600-31593-326-SE23INGENIERIA DE SOFTWARE LIMITADA</v>
          </cell>
          <cell r="H850">
            <v>966295</v>
          </cell>
        </row>
        <row r="851">
          <cell r="A851" t="str">
            <v>74717733000-01JOSE HERNANDEZ AREVALO</v>
          </cell>
          <cell r="H851">
            <v>53000</v>
          </cell>
        </row>
        <row r="852">
          <cell r="A852" t="str">
            <v>74880989400-21593-327-CM23AGENCIA DE VIAJES TURAVION SPA</v>
          </cell>
          <cell r="H852">
            <v>138547</v>
          </cell>
        </row>
        <row r="853">
          <cell r="A853" t="str">
            <v>7497981933-61391GERMAN CAMINO ALZERRECA</v>
          </cell>
          <cell r="H853">
            <v>885057</v>
          </cell>
        </row>
        <row r="854">
          <cell r="A854" t="str">
            <v>75012725166-51JORGE NASRA GIHA</v>
          </cell>
          <cell r="H854">
            <v>5000</v>
          </cell>
        </row>
        <row r="855">
          <cell r="A855" t="str">
            <v>76011675598-K6JUAN GONZALEZ ACEVEDO</v>
          </cell>
          <cell r="H855">
            <v>181060</v>
          </cell>
        </row>
        <row r="856">
          <cell r="A856" t="str">
            <v>76178481840-31593-329-AG23IMPRESORA Y COMERCIAL FE &amp; SER LTDA</v>
          </cell>
          <cell r="H856">
            <v>0</v>
          </cell>
        </row>
        <row r="857">
          <cell r="A857" t="str">
            <v>76284807200-11593-328-AG23BRUNO FRITSCH S.A.</v>
          </cell>
          <cell r="H857">
            <v>179055</v>
          </cell>
        </row>
        <row r="858">
          <cell r="A858" t="str">
            <v>76399520000-71593-322-CM23COMPANIA DE PETROLEOS DE CHILE COPEC S A</v>
          </cell>
          <cell r="H858">
            <v>0</v>
          </cell>
        </row>
        <row r="859">
          <cell r="A859" t="str">
            <v>7649268080-06CARLOS ORDENES MEZA</v>
          </cell>
          <cell r="H859">
            <v>142900</v>
          </cell>
        </row>
        <row r="860">
          <cell r="A860" t="str">
            <v>76580989400-21593-330-CM23AGENCIA DE VIAJES TURAVION SPA</v>
          </cell>
          <cell r="H860">
            <v>158906</v>
          </cell>
        </row>
        <row r="861">
          <cell r="A861" t="str">
            <v>76676494588-32067ECONOMIXTA CONSULTORES SOCIEDAD LIMITADA</v>
          </cell>
          <cell r="H861">
            <v>2149290</v>
          </cell>
        </row>
        <row r="862">
          <cell r="A862" t="str">
            <v>76711612814-46PATRICIO VALENCIA SANTANDER</v>
          </cell>
          <cell r="H862">
            <v>145450</v>
          </cell>
        </row>
        <row r="863">
          <cell r="A863" t="str">
            <v>76876178855-81593-331-CM23SOCIEDAD PROCESADORA DE PARTES Y PIEZAS LIMITADA</v>
          </cell>
          <cell r="H863">
            <v>0</v>
          </cell>
        </row>
        <row r="864">
          <cell r="A864" t="str">
            <v>76910594851-46MARIA SOLEDAD PANTOJA HOFFART</v>
          </cell>
          <cell r="H864">
            <v>85089</v>
          </cell>
        </row>
        <row r="865">
          <cell r="A865" t="str">
            <v>76910594851-46.MARIA SOLEDAD PANTOJA HOFFART</v>
          </cell>
          <cell r="H865">
            <v>7000</v>
          </cell>
        </row>
        <row r="866">
          <cell r="A866" t="str">
            <v>77111471027-K7ERICK CHULAK YANEZ</v>
          </cell>
          <cell r="H866">
            <v>65730</v>
          </cell>
        </row>
        <row r="867">
          <cell r="A867" t="str">
            <v>77278270220-31593-332-SE23CINDER CAPACITACION LIMITADA</v>
          </cell>
          <cell r="H867">
            <v>0</v>
          </cell>
        </row>
        <row r="868">
          <cell r="A868" t="str">
            <v>77396904910-41593-335-SE23GROUPELOYAL S A</v>
          </cell>
          <cell r="H868">
            <v>0</v>
          </cell>
        </row>
        <row r="869">
          <cell r="A869" t="str">
            <v>77476352414-01593-337-AG23SCHONFELDT VIDAMEDICA SPA</v>
          </cell>
          <cell r="H869">
            <v>174787</v>
          </cell>
        </row>
        <row r="870">
          <cell r="A870" t="str">
            <v>77676232892-51593-334-CM23SOFTLINE INTERNATIONAL CHILE SPA</v>
          </cell>
          <cell r="H870">
            <v>0</v>
          </cell>
        </row>
        <row r="871">
          <cell r="A871" t="str">
            <v>77815380992-56JUAN RIVERA MEJIAS</v>
          </cell>
          <cell r="H871">
            <v>50250</v>
          </cell>
        </row>
        <row r="872">
          <cell r="A872" t="str">
            <v>78077280244-71593-338-AG23SERVICIOS GASTRONOMICOS CLAUDIO SOTO VILLEGAS EIRL</v>
          </cell>
          <cell r="H872">
            <v>126140</v>
          </cell>
        </row>
        <row r="873">
          <cell r="A873" t="str">
            <v>78296705740-11593-342-SE23GUERNICA CONSULTORES SPA</v>
          </cell>
          <cell r="H873">
            <v>0</v>
          </cell>
        </row>
        <row r="874">
          <cell r="A874" t="str">
            <v>78376119801-71593-341-SE23BRECHA DIGITAL CONSULTORES LIMITADA</v>
          </cell>
          <cell r="H874">
            <v>2374050</v>
          </cell>
        </row>
        <row r="875">
          <cell r="A875" t="str">
            <v>7847172133-71593-336-SE23EDUARDO ALARCON MARTINEZ</v>
          </cell>
          <cell r="H875">
            <v>0</v>
          </cell>
        </row>
        <row r="876">
          <cell r="A876" t="str">
            <v>7869340132-86HONORINO LEONEL CORDOVA VALDES</v>
          </cell>
          <cell r="H876">
            <v>53000</v>
          </cell>
        </row>
        <row r="877">
          <cell r="A877" t="str">
            <v>78710669090-13MARIA ARANCIBIA RIVEROS</v>
          </cell>
          <cell r="H877">
            <v>14200</v>
          </cell>
        </row>
        <row r="878">
          <cell r="A878" t="str">
            <v>78814448296-46PATRICIO GUILLERMO BUSTOS BARRAZA</v>
          </cell>
          <cell r="H878">
            <v>42460</v>
          </cell>
        </row>
        <row r="879">
          <cell r="A879" t="str">
            <v>78914448296-461PATRICIO GUILLERMO BUSTOS BARRAZA</v>
          </cell>
          <cell r="H879">
            <v>7000</v>
          </cell>
        </row>
        <row r="880">
          <cell r="A880" t="str">
            <v>7909646349-93INGEBORG SUCKEL AYALA</v>
          </cell>
          <cell r="H880">
            <v>88450</v>
          </cell>
        </row>
        <row r="881">
          <cell r="A881" t="str">
            <v>79110157551-91CARLOS PENA BARRIA</v>
          </cell>
          <cell r="H881">
            <v>44200</v>
          </cell>
        </row>
        <row r="882">
          <cell r="A882" t="str">
            <v>79276232892-51593-344-SE23SOFTLINE INTERNATIONAL CHILE SPA</v>
          </cell>
          <cell r="H882">
            <v>22886167</v>
          </cell>
        </row>
        <row r="883">
          <cell r="A883" t="str">
            <v>79378895800-51593-340-SE23SANTIBANEZ Y ARTIGAS CONSULTORES ASOCIADOS LIMITADA</v>
          </cell>
          <cell r="H883">
            <v>0</v>
          </cell>
        </row>
        <row r="884">
          <cell r="A884" t="str">
            <v>79412551624-66PAULINA PINTO SAN MARTIN</v>
          </cell>
          <cell r="H884">
            <v>126582</v>
          </cell>
        </row>
        <row r="885">
          <cell r="A885" t="str">
            <v>79514002769-31488MARTA LIZAMA FARIAS</v>
          </cell>
          <cell r="H885">
            <v>7000</v>
          </cell>
        </row>
        <row r="886">
          <cell r="A886" t="str">
            <v>79611352559-22CRODRIGO RIQUELME LEPEZ</v>
          </cell>
          <cell r="H886">
            <v>20812</v>
          </cell>
        </row>
        <row r="887">
          <cell r="A887" t="str">
            <v>79711352559-26RODRIGO RIQUELME LEPEZ</v>
          </cell>
          <cell r="H887">
            <v>18510</v>
          </cell>
        </row>
        <row r="888">
          <cell r="A888" t="str">
            <v>79711352559-261RODRIGO RIQUELME LEPEZ</v>
          </cell>
          <cell r="H888">
            <v>60000</v>
          </cell>
        </row>
        <row r="889">
          <cell r="A889" t="str">
            <v>79876362410-21593-345-AG23IMPORTADORA ANDRETTI TRADING S A</v>
          </cell>
          <cell r="H889">
            <v>0</v>
          </cell>
        </row>
        <row r="890">
          <cell r="A890" t="str">
            <v>7999751845-97ERIC LOYOLA ROBLES</v>
          </cell>
          <cell r="H890">
            <v>130632</v>
          </cell>
        </row>
        <row r="891">
          <cell r="A891" t="str">
            <v>8009751845-98ERIC LOYOLA ROBLES</v>
          </cell>
          <cell r="H891">
            <v>47600</v>
          </cell>
        </row>
        <row r="892">
          <cell r="A892" t="str">
            <v>80114123288-66RENE FARIAS JORQUERA</v>
          </cell>
          <cell r="H892">
            <v>116490</v>
          </cell>
        </row>
        <row r="893">
          <cell r="A893" t="str">
            <v>80214123288-67RENE FARIAS JORQUERA</v>
          </cell>
          <cell r="H893">
            <v>141007</v>
          </cell>
        </row>
        <row r="894">
          <cell r="A894" t="str">
            <v>80314123288-68RENE FARIAS JORQUERA</v>
          </cell>
          <cell r="H894">
            <v>139023</v>
          </cell>
        </row>
        <row r="895">
          <cell r="A895" t="str">
            <v>80596777670-K1593-346-SE23SERVICIOS INTEGRADOS EN INFORMACION GEOGRAFICA S A</v>
          </cell>
          <cell r="H895">
            <v>15019999</v>
          </cell>
        </row>
        <row r="896">
          <cell r="A896" t="str">
            <v>80613949149-11RODRIGO EDUARDO FARIAS FLORES</v>
          </cell>
          <cell r="H896">
            <v>32360</v>
          </cell>
        </row>
        <row r="897">
          <cell r="A897" t="str">
            <v>8077051284-K1LUIS AEDO SMITH</v>
          </cell>
          <cell r="H897">
            <v>83000</v>
          </cell>
        </row>
        <row r="898">
          <cell r="A898" t="str">
            <v>80811900116-11FABIOLA ALEJANDRA TRIVINO FIGUEROA</v>
          </cell>
          <cell r="H898">
            <v>55200</v>
          </cell>
        </row>
        <row r="899">
          <cell r="A899" t="str">
            <v>80912725166-52JORGE NASRA GIHA</v>
          </cell>
          <cell r="H899">
            <v>6400</v>
          </cell>
        </row>
        <row r="900">
          <cell r="A900" t="str">
            <v>8109413749-71MARIA SOLEDAD ZEPEDA NIEME</v>
          </cell>
          <cell r="H900">
            <v>83000</v>
          </cell>
        </row>
        <row r="901">
          <cell r="A901" t="str">
            <v>81186385500-4347COMERCIAL ANFRUNS Y COMPANIA SPA</v>
          </cell>
          <cell r="H901">
            <v>0</v>
          </cell>
        </row>
        <row r="902">
          <cell r="A902" t="str">
            <v>81286385500-41593-347-AG23COMERCIAL ANFRUNS Y COMPANIA SPA</v>
          </cell>
          <cell r="H902">
            <v>0</v>
          </cell>
        </row>
        <row r="903">
          <cell r="A903" t="str">
            <v>81377012870-61593-348-AG23COMERCIAL RED OFFICE LIMITADA</v>
          </cell>
          <cell r="H903">
            <v>0</v>
          </cell>
        </row>
        <row r="904">
          <cell r="A904" t="str">
            <v>81496670840-91593-349-AG23DIMERC S.A.</v>
          </cell>
          <cell r="H904">
            <v>0</v>
          </cell>
        </row>
        <row r="905">
          <cell r="A905" t="str">
            <v>8157048004-21593-352-AG23DIEGO FERNANDEZ SALAZAR</v>
          </cell>
          <cell r="H905">
            <v>0</v>
          </cell>
        </row>
        <row r="906">
          <cell r="A906" t="str">
            <v>82476473108-51593-350-AG23SOCIEDAD COMERCIAL Y DE INVERSIONES CORP PREMIER LIMITADA</v>
          </cell>
          <cell r="H906">
            <v>0</v>
          </cell>
        </row>
        <row r="907">
          <cell r="A907" t="str">
            <v>82596504550-31593-351-AG23IMPORTACIONES Y EXPORTACIONES TECNODATA S A</v>
          </cell>
          <cell r="H907">
            <v>0</v>
          </cell>
        </row>
        <row r="908">
          <cell r="A908" t="str">
            <v>82610372491-038JUAN ANCAPAN ARRIAGADA</v>
          </cell>
          <cell r="H908">
            <v>98000</v>
          </cell>
        </row>
        <row r="909">
          <cell r="A909" t="str">
            <v>82710372491-01320JUAN ANCAPAN ARRIAGADA</v>
          </cell>
          <cell r="H909">
            <v>24016</v>
          </cell>
        </row>
        <row r="910">
          <cell r="A910" t="str">
            <v>82810372491-06JUAN ANCAPAN ARRIAGADA</v>
          </cell>
          <cell r="H910">
            <v>102680</v>
          </cell>
        </row>
        <row r="911">
          <cell r="A911" t="str">
            <v>82979553100-91593-355-AG23MANUFACTURAS DE CALZADOS MEDITERRANEO LTDA</v>
          </cell>
          <cell r="H911">
            <v>0</v>
          </cell>
        </row>
        <row r="912">
          <cell r="A912" t="str">
            <v>8308223384-96ALEJANDRO SOTO BORQUEZ</v>
          </cell>
          <cell r="H912">
            <v>83410</v>
          </cell>
        </row>
        <row r="913">
          <cell r="A913" t="str">
            <v>83111690385-79JOAN MILANCA GOHDE</v>
          </cell>
          <cell r="H913">
            <v>117657</v>
          </cell>
        </row>
        <row r="914">
          <cell r="A914" t="str">
            <v>83280989400-21593-356-CM23AGENCIA DE VIAJES TURAVION SPA</v>
          </cell>
          <cell r="H914">
            <v>0</v>
          </cell>
        </row>
        <row r="915">
          <cell r="A915" t="str">
            <v>83377337752-92023SOCIEDAD CONCESIONARIA RUTA 5 TALCA-CHILLAN S.A</v>
          </cell>
          <cell r="H915">
            <v>296674</v>
          </cell>
        </row>
        <row r="916">
          <cell r="A916" t="str">
            <v>83477630439-52023OPERADORA DE SISTEMAS ELECTRONICOS SPA</v>
          </cell>
          <cell r="H916">
            <v>84474</v>
          </cell>
        </row>
        <row r="917">
          <cell r="A917" t="str">
            <v>83569150800-51246Municipalidad de Talcahuano</v>
          </cell>
          <cell r="H917">
            <v>1524944</v>
          </cell>
        </row>
        <row r="918">
          <cell r="A918" t="str">
            <v>83697030000-71227BANCO DEL ESTADO DE CHILE</v>
          </cell>
          <cell r="H918">
            <v>169461</v>
          </cell>
        </row>
        <row r="919">
          <cell r="A919" t="str">
            <v>83880989400-21593-357-CM23AGENCIA DE VIAJES TURAVION SPA</v>
          </cell>
          <cell r="H919">
            <v>0</v>
          </cell>
        </row>
        <row r="920">
          <cell r="A920" t="str">
            <v>83980989400-21593-358-CM23AGENCIA DE VIAJES TURAVION SPA</v>
          </cell>
          <cell r="H920">
            <v>0</v>
          </cell>
        </row>
        <row r="921">
          <cell r="A921" t="str">
            <v>84076238954-11593-359-AG23BASH REDES LIMITADA</v>
          </cell>
          <cell r="H921">
            <v>0</v>
          </cell>
        </row>
        <row r="922">
          <cell r="A922" t="str">
            <v>84280989400-21593-362-CM23AGENCIA DE VIAJES TURAVION SPA</v>
          </cell>
          <cell r="H922">
            <v>0</v>
          </cell>
        </row>
        <row r="923">
          <cell r="A923" t="str">
            <v>84480989400-21593-362-CM23AGENCIA DE VIAJES TURAVION SPA</v>
          </cell>
          <cell r="H923">
            <v>0</v>
          </cell>
        </row>
        <row r="924">
          <cell r="A924" t="str">
            <v>84596508210-71593-361-SE23MAPFRE COMPANIA DE SEGUROS GENERALES DE CHILE S A</v>
          </cell>
          <cell r="H924">
            <v>0</v>
          </cell>
        </row>
        <row r="925">
          <cell r="A925" t="str">
            <v>84696508210-71593-361-SE23MAPFRE COMPANIA DE SEGUROS GENERALES DE CHILE S A</v>
          </cell>
          <cell r="H925">
            <v>0</v>
          </cell>
        </row>
        <row r="926">
          <cell r="A926" t="str">
            <v>Total general</v>
          </cell>
          <cell r="B926">
            <v>86539333</v>
          </cell>
          <cell r="C926">
            <v>130060655</v>
          </cell>
          <cell r="D926">
            <v>152833612</v>
          </cell>
          <cell r="E926">
            <v>239987302</v>
          </cell>
          <cell r="F926">
            <v>249086667</v>
          </cell>
          <cell r="G926">
            <v>312673009</v>
          </cell>
          <cell r="H926">
            <v>314071086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 refreshError="1"/>
      <sheetData sheetId="13" refreshError="1"/>
      <sheetData sheetId="14" refreshError="1"/>
      <sheetData sheetId="15" refreshError="1"/>
      <sheetData sheetId="16"/>
      <sheetData sheetId="17" refreshError="1"/>
      <sheetData sheetId="18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Q10"/>
  <sheetViews>
    <sheetView tabSelected="1" topLeftCell="A4" workbookViewId="0">
      <selection activeCell="G9" sqref="G9"/>
    </sheetView>
  </sheetViews>
  <sheetFormatPr baseColWidth="10" defaultColWidth="9.140625" defaultRowHeight="15" x14ac:dyDescent="0.25"/>
  <cols>
    <col min="2" max="2" width="15.5703125" customWidth="1"/>
    <col min="3" max="3" width="40.140625" customWidth="1"/>
    <col min="6" max="6" width="19.28515625" customWidth="1"/>
    <col min="10" max="10" width="17.85546875" customWidth="1"/>
    <col min="12" max="12" width="19.42578125" customWidth="1"/>
    <col min="14" max="14" width="18.5703125" customWidth="1"/>
  </cols>
  <sheetData>
    <row r="3" spans="1:17" s="6" customFormat="1" ht="36" x14ac:dyDescent="0.2">
      <c r="A3" s="1" t="s">
        <v>4</v>
      </c>
      <c r="B3" s="2" t="s">
        <v>5</v>
      </c>
      <c r="C3" s="2" t="s">
        <v>6</v>
      </c>
      <c r="D3" s="2" t="s">
        <v>7</v>
      </c>
      <c r="E3" s="2" t="s">
        <v>8</v>
      </c>
      <c r="F3" s="3" t="s">
        <v>9</v>
      </c>
      <c r="G3" s="15" t="s">
        <v>10</v>
      </c>
      <c r="H3" s="15" t="s">
        <v>11</v>
      </c>
      <c r="I3" s="15" t="s">
        <v>12</v>
      </c>
      <c r="J3" s="15" t="s">
        <v>13</v>
      </c>
      <c r="K3" s="15" t="s">
        <v>14</v>
      </c>
      <c r="L3" s="15" t="s">
        <v>15</v>
      </c>
      <c r="M3" s="15" t="s">
        <v>16</v>
      </c>
      <c r="N3" s="16" t="s">
        <v>17</v>
      </c>
      <c r="O3" s="16" t="s">
        <v>18</v>
      </c>
    </row>
    <row r="4" spans="1:17" s="5" customFormat="1" ht="108" x14ac:dyDescent="0.2">
      <c r="A4" s="1" t="s">
        <v>0</v>
      </c>
      <c r="B4" s="2">
        <v>2211001003</v>
      </c>
      <c r="C4" s="2" t="s">
        <v>1</v>
      </c>
      <c r="D4" s="2" t="s">
        <v>2</v>
      </c>
      <c r="E4" s="2" t="s">
        <v>3</v>
      </c>
      <c r="F4" s="3">
        <v>44850000</v>
      </c>
      <c r="G4" s="4">
        <f>IFERROR(VLOOKUP($A4,[1]DINA_PAGOS!$A:$M,2,0),0)</f>
        <v>0</v>
      </c>
      <c r="H4" s="4">
        <f>IFERROR(VLOOKUP($A4,[1]DINA_PAGOS!$A:$M,3,0),0)</f>
        <v>0</v>
      </c>
      <c r="I4" s="4">
        <f>IFERROR(VLOOKUP($A4,[1]DINA_PAGOS!$A:$M,4,0),0)</f>
        <v>0</v>
      </c>
      <c r="J4" s="4">
        <f>IFERROR(VLOOKUP($A4,[1]DINA_PAGOS!$A:$M,5,0),0)</f>
        <v>29900000</v>
      </c>
      <c r="K4" s="18">
        <f>IFERROR(VLOOKUP($A4,[1]DINA_PAGOS!$A:$M,6,0),0)</f>
        <v>0</v>
      </c>
      <c r="L4" s="18">
        <f>IFERROR(VLOOKUP($A4,[1]DINA_PAGOS!$A:$M,7,0),0)</f>
        <v>14950000</v>
      </c>
      <c r="M4" s="18">
        <f>IFERROR(VLOOKUP($A4,[1]DINA_PAGOS!$A:$M,8,0),0)</f>
        <v>0</v>
      </c>
      <c r="N4" s="19">
        <f t="shared" ref="N4:N6" si="0">SUM(G4:M4)</f>
        <v>44850000</v>
      </c>
      <c r="O4" s="19">
        <f t="shared" ref="O4:O6" si="1">IF((F4-N4)&gt;=0,(F4-N4),0)</f>
        <v>0</v>
      </c>
    </row>
    <row r="5" spans="1:17" s="5" customFormat="1" ht="108" x14ac:dyDescent="0.2">
      <c r="A5" s="1" t="s">
        <v>19</v>
      </c>
      <c r="B5" s="2">
        <v>2211001003</v>
      </c>
      <c r="C5" s="2" t="s">
        <v>20</v>
      </c>
      <c r="D5" s="2" t="s">
        <v>21</v>
      </c>
      <c r="E5" s="2" t="s">
        <v>22</v>
      </c>
      <c r="F5" s="3">
        <v>10000000</v>
      </c>
      <c r="G5" s="4">
        <f>IFERROR(VLOOKUP($A5,[1]DINA_PAGOS!$A:$M,2,0),0)</f>
        <v>0</v>
      </c>
      <c r="H5" s="4">
        <f>IFERROR(VLOOKUP($A5,[1]DINA_PAGOS!$A:$M,3,0),0)</f>
        <v>0</v>
      </c>
      <c r="I5" s="4">
        <f>IFERROR(VLOOKUP($A5,[1]DINA_PAGOS!$A:$M,4,0),0)</f>
        <v>0</v>
      </c>
      <c r="J5" s="4">
        <f>IFERROR(VLOOKUP($A5,[1]DINA_PAGOS!$A:$M,5,0),0)</f>
        <v>0</v>
      </c>
      <c r="K5" s="18">
        <f>IFERROR(VLOOKUP($A5,[1]DINA_PAGOS!$A:$M,6,0),0)</f>
        <v>0</v>
      </c>
      <c r="L5" s="18">
        <f>IFERROR(VLOOKUP($A5,[1]DINA_PAGOS!$A:$M,7,0),0)</f>
        <v>10000000</v>
      </c>
      <c r="M5" s="18">
        <f>IFERROR(VLOOKUP($A5,[1]DINA_PAGOS!$A:$M,8,0),0)</f>
        <v>0</v>
      </c>
      <c r="N5" s="19">
        <f t="shared" si="0"/>
        <v>10000000</v>
      </c>
      <c r="O5" s="19">
        <f t="shared" si="1"/>
        <v>0</v>
      </c>
    </row>
    <row r="6" spans="1:17" s="11" customFormat="1" ht="101.25" x14ac:dyDescent="0.25">
      <c r="A6" s="7" t="s">
        <v>23</v>
      </c>
      <c r="B6" s="8">
        <v>2211001002</v>
      </c>
      <c r="C6" s="8" t="s">
        <v>42</v>
      </c>
      <c r="D6" s="8" t="s">
        <v>24</v>
      </c>
      <c r="E6" s="8" t="s">
        <v>25</v>
      </c>
      <c r="F6" s="9">
        <v>6000000</v>
      </c>
      <c r="G6" s="10">
        <f>IFERROR(VLOOKUP($A6,[1]DINA_PAGOS!$A:$M,2,0),0)</f>
        <v>0</v>
      </c>
      <c r="H6" s="10">
        <f>IFERROR(VLOOKUP($A6,[1]DINA_PAGOS!$A:$M,3,0),0)</f>
        <v>0</v>
      </c>
      <c r="I6" s="10">
        <f>IFERROR(VLOOKUP($A6,[1]DINA_PAGOS!$A:$M,4,0),0)</f>
        <v>0</v>
      </c>
      <c r="J6" s="10">
        <f>IFERROR(VLOOKUP($A6,[1]DINA_PAGOS!$A:$M,5,0),0)</f>
        <v>0</v>
      </c>
      <c r="K6" s="20">
        <f>IFERROR(VLOOKUP($A6,[1]DINA_PAGOS!$A:$M,6,0),0)</f>
        <v>6000000</v>
      </c>
      <c r="L6" s="20">
        <f>IFERROR(VLOOKUP($A6,[1]DINA_PAGOS!$A:$M,7,0),0)</f>
        <v>0</v>
      </c>
      <c r="M6" s="20">
        <f>IFERROR(VLOOKUP($A6,[1]DINA_PAGOS!$A:$M,8,0),0)</f>
        <v>0</v>
      </c>
      <c r="N6" s="21">
        <f t="shared" si="0"/>
        <v>6000000</v>
      </c>
      <c r="O6" s="21">
        <f t="shared" si="1"/>
        <v>0</v>
      </c>
    </row>
    <row r="7" spans="1:17" s="11" customFormat="1" ht="101.25" x14ac:dyDescent="0.25">
      <c r="A7" s="7" t="s">
        <v>26</v>
      </c>
      <c r="B7" s="8">
        <v>2211001002</v>
      </c>
      <c r="C7" s="8" t="s">
        <v>27</v>
      </c>
      <c r="D7" s="8" t="s">
        <v>28</v>
      </c>
      <c r="E7" s="8" t="s">
        <v>29</v>
      </c>
      <c r="F7" s="9">
        <v>1398874</v>
      </c>
      <c r="G7" s="10">
        <f>IFERROR(VLOOKUP($A7,[1]DINA_PAGOS!$A:$M,2,0),0)</f>
        <v>0</v>
      </c>
      <c r="H7" s="10">
        <f>IFERROR(VLOOKUP($A7,[1]DINA_PAGOS!$A:$M,3,0),0)</f>
        <v>0</v>
      </c>
      <c r="I7" s="10">
        <f>IFERROR(VLOOKUP($A7,[1]DINA_PAGOS!$A:$M,4,0),0)</f>
        <v>0</v>
      </c>
      <c r="J7" s="10">
        <f>IFERROR(VLOOKUP($A7,[1]DINA_PAGOS!$A:$M,5,0),0)</f>
        <v>0</v>
      </c>
      <c r="K7" s="20">
        <f>IFERROR(VLOOKUP($A7,[1]DINA_PAGOS!$A:$M,6,0),0)</f>
        <v>1398874</v>
      </c>
      <c r="L7" s="20">
        <f>IFERROR(VLOOKUP($A7,[1]DINA_PAGOS!$A:$M,7,0),0)</f>
        <v>0</v>
      </c>
      <c r="M7" s="20">
        <f>IFERROR(VLOOKUP($A7,[1]DINA_PAGOS!$A:$M,8,0),0)</f>
        <v>0</v>
      </c>
      <c r="N7" s="21">
        <f>SUM(G7:M7)</f>
        <v>1398874</v>
      </c>
      <c r="O7" s="21">
        <f>IF((F7-N7)&gt;=0,(F7-N7),0)</f>
        <v>0</v>
      </c>
    </row>
    <row r="8" spans="1:17" s="6" customFormat="1" ht="67.5" x14ac:dyDescent="0.2">
      <c r="A8" s="12" t="s">
        <v>30</v>
      </c>
      <c r="B8" s="23">
        <v>2211001013</v>
      </c>
      <c r="C8" s="23" t="s">
        <v>31</v>
      </c>
      <c r="D8" s="23" t="s">
        <v>32</v>
      </c>
      <c r="E8" s="23" t="s">
        <v>33</v>
      </c>
      <c r="F8" s="24">
        <v>5000000</v>
      </c>
      <c r="G8" s="25">
        <f>IFERROR(VLOOKUP($A8,[1]DINA_PAGOS!$A:$M,2,0),0)</f>
        <v>0</v>
      </c>
      <c r="H8" s="25">
        <f>IFERROR(VLOOKUP($A8,[1]DINA_PAGOS!$A:$M,3,0),0)</f>
        <v>0</v>
      </c>
      <c r="I8" s="25">
        <f>IFERROR(VLOOKUP($A8,[1]DINA_PAGOS!$A:$M,4,0),0)</f>
        <v>0</v>
      </c>
      <c r="J8" s="26">
        <f>IFERROR(VLOOKUP($A8,[1]DINA_PAGOS!$A:$M,5,0),0)</f>
        <v>5000000</v>
      </c>
      <c r="K8" s="26">
        <f>IFERROR(VLOOKUP($A8,[1]DINA_PAGOS!$A:$M,6,0),0)</f>
        <v>0</v>
      </c>
      <c r="L8" s="26">
        <f>IFERROR(VLOOKUP($A8,[1]DINA_PAGOS!$A:$M,7,0),0)</f>
        <v>0</v>
      </c>
      <c r="M8" s="26">
        <f>IFERROR(VLOOKUP($A8,[1]DINA_PAGOS!$A:$M,8,0),0)</f>
        <v>0</v>
      </c>
      <c r="N8" s="24">
        <f>SUM(G8:M8)</f>
        <v>5000000</v>
      </c>
      <c r="O8" s="24">
        <f>IF((F8-N8)&gt;=0,(F8-N8),0)</f>
        <v>0</v>
      </c>
      <c r="Q8" s="13"/>
    </row>
    <row r="9" spans="1:17" s="6" customFormat="1" ht="67.5" x14ac:dyDescent="0.2">
      <c r="A9" s="14" t="s">
        <v>34</v>
      </c>
      <c r="B9" s="8">
        <v>2211001014</v>
      </c>
      <c r="C9" s="8" t="s">
        <v>35</v>
      </c>
      <c r="D9" s="8" t="s">
        <v>36</v>
      </c>
      <c r="E9" s="8" t="s">
        <v>37</v>
      </c>
      <c r="F9" s="9">
        <v>27500000</v>
      </c>
      <c r="G9" s="10">
        <f>IFERROR(VLOOKUP($A9,[1]DINA_PAGOS!$A:$M,2,0),0)</f>
        <v>0</v>
      </c>
      <c r="H9" s="10">
        <f>IFERROR(VLOOKUP($A9,[1]DINA_PAGOS!$A:$M,3,0),0)</f>
        <v>13750000</v>
      </c>
      <c r="I9" s="10">
        <f>IFERROR(VLOOKUP($A9,[1]DINA_PAGOS!$A:$M,4,0),0)</f>
        <v>0</v>
      </c>
      <c r="J9" s="10">
        <f>IFERROR(VLOOKUP($A9,[1]DINA_PAGOS!$A:$M,5,0),0)</f>
        <v>0</v>
      </c>
      <c r="K9" s="20">
        <f>IFERROR(VLOOKUP($A9,[1]DINA_PAGOS!$A:$M,6,0),0)</f>
        <v>0</v>
      </c>
      <c r="L9" s="20">
        <f>IFERROR(VLOOKUP($A9,[1]DINA_PAGOS!$A:$M,7,0),0)</f>
        <v>13750000</v>
      </c>
      <c r="M9" s="20">
        <f>IFERROR(VLOOKUP($A9,[1]DINA_PAGOS!$A:$M,8,0),0)</f>
        <v>0</v>
      </c>
      <c r="N9" s="22">
        <f>H9+L9</f>
        <v>27500000</v>
      </c>
      <c r="O9" s="21">
        <f>IF((F9-N9)&gt;=0,(F9-N9),0)</f>
        <v>0</v>
      </c>
      <c r="P9" s="5"/>
      <c r="Q9" s="5"/>
    </row>
    <row r="10" spans="1:17" s="6" customFormat="1" ht="67.5" x14ac:dyDescent="0.2">
      <c r="A10" s="14" t="s">
        <v>38</v>
      </c>
      <c r="B10" s="17">
        <v>2211999</v>
      </c>
      <c r="C10" s="23" t="s">
        <v>39</v>
      </c>
      <c r="D10" s="23" t="s">
        <v>40</v>
      </c>
      <c r="E10" s="23" t="s">
        <v>41</v>
      </c>
      <c r="F10" s="27">
        <v>11369956</v>
      </c>
      <c r="G10" s="28">
        <f>IFERROR(VLOOKUP($A10,[1]DINA_PAGOS!$A:$M,2,0),0)</f>
        <v>0</v>
      </c>
      <c r="H10" s="28">
        <f>IFERROR(VLOOKUP($A10,[1]DINA_PAGOS!$A:$M,3,0),0)</f>
        <v>0</v>
      </c>
      <c r="I10" s="28">
        <f>IFERROR(VLOOKUP($A10,[1]DINA_PAGOS!$A:$M,4,0),0)</f>
        <v>11369956</v>
      </c>
      <c r="J10" s="28">
        <f>IFERROR(VLOOKUP($A10,[1]DINA_PAGOS!$A:$M,5,0),0)</f>
        <v>0</v>
      </c>
      <c r="K10" s="28">
        <f>IFERROR(VLOOKUP($A10,[1]DINA_PAGOS!$A:$M,6,0),0)</f>
        <v>0</v>
      </c>
      <c r="L10" s="28">
        <f>IFERROR(VLOOKUP($A10,[1]DINA_PAGOS!$A:$M,7,0),0)</f>
        <v>0</v>
      </c>
      <c r="M10" s="28">
        <f>IFERROR(VLOOKUP($A10,[1]DINA_PAGOS!$A:$M,8,0),0)</f>
        <v>0</v>
      </c>
      <c r="N10" s="27">
        <f>I10</f>
        <v>11369956</v>
      </c>
      <c r="O10" s="27">
        <f>IF((F10-N10)&gt;=0,(F10-N10),0)</f>
        <v>0</v>
      </c>
      <c r="P10" s="13"/>
    </row>
  </sheetData>
  <pageMargins left="0.70866141732283472" right="0.70866141732283472" top="0.74803149606299213" bottom="0.74803149606299213" header="0.31496062992125984" footer="0.31496062992125984"/>
  <pageSetup paperSize="9" scale="6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Miquio M. Marta</dc:creator>
  <cp:lastModifiedBy>Miquio M. Marta</cp:lastModifiedBy>
  <cp:lastPrinted>2023-08-25T12:43:59Z</cp:lastPrinted>
  <dcterms:created xsi:type="dcterms:W3CDTF">2015-06-05T18:19:34Z</dcterms:created>
  <dcterms:modified xsi:type="dcterms:W3CDTF">2023-08-25T13:06:54Z</dcterms:modified>
</cp:coreProperties>
</file>