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'!$B$1:$G$32</definedName>
    <definedName name="_xlnm.Print_Area" localSheetId="0">'Por servicio '!$B$1:$G$26</definedName>
  </definedNames>
  <calcPr fullCalcOnLoad="1"/>
</workbook>
</file>

<file path=xl/sharedStrings.xml><?xml version="1.0" encoding="utf-8"?>
<sst xmlns="http://schemas.openxmlformats.org/spreadsheetml/2006/main" count="55" uniqueCount="45">
  <si>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</si>
  <si>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</si>
  <si>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</si>
  <si>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</si>
  <si>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</si>
  <si>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</si>
  <si>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</si>
  <si>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</si>
  <si>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</si>
  <si>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</si>
  <si>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</si>
  <si>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</si>
  <si>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</si>
  <si>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</si>
  <si>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</si>
  <si>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</si>
  <si>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</si>
  <si>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</si>
  <si>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</si>
  <si>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</si>
  <si>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FINANCIAMIENTO REGULAR</t>
  </si>
  <si>
    <t>PRESUPUESTO MOP AÑO 2023</t>
  </si>
  <si>
    <t>(Miles de $ 2023)</t>
  </si>
  <si>
    <t>SITUACION AL CIERRE DEL MES DE ENERO</t>
  </si>
  <si>
    <t>PRESUPUESTO MOP AÑO 2023 POR REGION</t>
  </si>
  <si>
    <t>Dirección General de Obras Públicas</t>
  </si>
  <si>
    <t>Arquitectura</t>
  </si>
  <si>
    <t>Obras Hidráulicas</t>
  </si>
  <si>
    <t>Vialidad</t>
  </si>
  <si>
    <t>O. Portuarias</t>
  </si>
  <si>
    <t>Aeropuertos</t>
  </si>
  <si>
    <t>Planeamiento</t>
  </si>
  <si>
    <t>S. Servicios Sanitarios Rurales</t>
  </si>
  <si>
    <t>Dirección General de Concesiones</t>
  </si>
  <si>
    <t>D.G. Aguas</t>
  </si>
  <si>
    <t>I.N.H.</t>
  </si>
  <si>
    <t>S.S.S.</t>
  </si>
  <si>
    <t>Valparaíso</t>
  </si>
  <si>
    <t>Metropolitana</t>
  </si>
  <si>
    <t>Aysén</t>
  </si>
  <si>
    <t>O Higgins</t>
  </si>
  <si>
    <t>Bio Bío</t>
  </si>
  <si>
    <t>Magallanes y Ach</t>
  </si>
  <si>
    <t>No Regionalizada</t>
  </si>
  <si>
    <r>
      <t>% de la Ejecución</t>
    </r>
    <r>
      <rPr>
        <b/>
        <sz val="8"/>
        <rFont val="Arial"/>
        <family val="2"/>
      </rPr>
      <t xml:space="preserve"> (Ejecutado/Decretado)</t>
    </r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</si>
</sst>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0" zoomScaleNormal="80" zoomScalePageLayoutView="0" workbookViewId="0" topLeftCell="A5">
      <selection activeCell="J12" sqref="J12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21</v>
      </c>
      <c r="C4" s="28"/>
      <c r="D4" s="28"/>
      <c r="E4" s="28"/>
      <c r="F4" s="28"/>
      <c r="G4" s="28"/>
    </row>
    <row r="5" spans="1:7" ht="18">
      <c r="A5" s="9"/>
      <c r="B5" s="28" t="s">
        <v>20</v>
      </c>
      <c r="C5" s="28"/>
      <c r="D5" s="28"/>
      <c r="E5" s="28"/>
      <c r="F5" s="28"/>
      <c r="G5" s="28"/>
    </row>
    <row r="6" spans="1:7" ht="18">
      <c r="A6" s="9"/>
      <c r="B6" s="28" t="s">
        <v>1</v>
      </c>
      <c r="C6" s="28"/>
      <c r="D6" s="28"/>
      <c r="E6" s="28"/>
      <c r="F6" s="28"/>
      <c r="G6" s="28"/>
    </row>
    <row r="7" spans="1:7" ht="18">
      <c r="A7" s="9"/>
      <c r="B7" s="28" t="s">
        <v>22</v>
      </c>
      <c r="C7" s="28"/>
      <c r="D7" s="28"/>
      <c r="E7" s="28"/>
      <c r="F7" s="28"/>
      <c r="G7" s="28"/>
    </row>
    <row r="8" spans="1:7" ht="18">
      <c r="A8" s="9"/>
      <c r="B8" s="28" t="s">
        <v>23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3</v>
      </c>
      <c r="D12" s="14" t="s">
        <v>6</v>
      </c>
      <c r="E12" s="13" t="s">
        <v>4</v>
      </c>
      <c r="F12" s="13" t="s">
        <v>5</v>
      </c>
      <c r="G12" s="13" t="s">
        <v>44</v>
      </c>
    </row>
    <row r="13" spans="1:7" s="10" customFormat="1" ht="18" customHeight="1">
      <c r="A13" s="4"/>
      <c r="B13" s="15" t="s">
        <v>26</v>
      </c>
      <c r="C13" s="1">
        <v>37590026</v>
      </c>
      <c r="D13" s="1">
        <v>37590026</v>
      </c>
      <c r="E13" s="1">
        <v>9484320</v>
      </c>
      <c r="F13" s="1">
        <v>0</v>
      </c>
      <c r="G13" s="6">
        <f>+IF(E13=0,"-",F13/E13)</f>
        <v>0</v>
      </c>
    </row>
    <row r="14" spans="1:7" s="10" customFormat="1" ht="18" customHeight="1">
      <c r="A14" s="4"/>
      <c r="B14" s="16" t="s">
        <v>27</v>
      </c>
      <c r="C14" s="1">
        <v>293591805</v>
      </c>
      <c r="D14" s="1">
        <v>293591805</v>
      </c>
      <c r="E14" s="1">
        <v>0</v>
      </c>
      <c r="F14" s="2">
        <v>0</v>
      </c>
      <c r="G14" s="6" t="str">
        <f aca="true" t="shared" si="0" ref="G14:G24">+IF(E14=0,"-",F14/E14)</f>
        <v>-</v>
      </c>
    </row>
    <row r="15" spans="1:7" s="10" customFormat="1" ht="18" customHeight="1">
      <c r="A15" s="4"/>
      <c r="B15" s="16" t="s">
        <v>28</v>
      </c>
      <c r="C15" s="1">
        <v>1913855137</v>
      </c>
      <c r="D15" s="1">
        <v>1913855137</v>
      </c>
      <c r="E15" s="1">
        <v>0</v>
      </c>
      <c r="F15" s="1">
        <v>0</v>
      </c>
      <c r="G15" s="6" t="str">
        <f t="shared" si="0"/>
        <v>-</v>
      </c>
    </row>
    <row r="16" spans="1:7" s="10" customFormat="1" ht="18" customHeight="1">
      <c r="A16" s="4"/>
      <c r="B16" s="16" t="s">
        <v>29</v>
      </c>
      <c r="C16" s="1">
        <v>115171552</v>
      </c>
      <c r="D16" s="1">
        <v>115171552</v>
      </c>
      <c r="E16" s="1">
        <v>0</v>
      </c>
      <c r="F16" s="1">
        <v>0</v>
      </c>
      <c r="G16" s="6" t="str">
        <f t="shared" si="0"/>
        <v>-</v>
      </c>
    </row>
    <row r="17" spans="1:7" s="10" customFormat="1" ht="18" customHeight="1">
      <c r="A17" s="4"/>
      <c r="B17" s="16" t="s">
        <v>30</v>
      </c>
      <c r="C17" s="1">
        <v>135318267</v>
      </c>
      <c r="D17" s="1">
        <v>135318267</v>
      </c>
      <c r="E17" s="1">
        <v>64145289</v>
      </c>
      <c r="F17" s="1">
        <v>0</v>
      </c>
      <c r="G17" s="6">
        <f t="shared" si="0"/>
        <v>0</v>
      </c>
    </row>
    <row r="18" spans="1:7" s="10" customFormat="1" ht="18" customHeight="1">
      <c r="A18" s="4"/>
      <c r="B18" s="16" t="s">
        <v>25</v>
      </c>
      <c r="C18" s="1">
        <v>569449</v>
      </c>
      <c r="D18" s="1">
        <v>569449</v>
      </c>
      <c r="E18" s="1">
        <v>22814</v>
      </c>
      <c r="F18" s="2">
        <v>0</v>
      </c>
      <c r="G18" s="6">
        <f t="shared" si="0"/>
        <v>0</v>
      </c>
    </row>
    <row r="19" spans="1:7" s="10" customFormat="1" ht="18" customHeight="1">
      <c r="A19" s="4"/>
      <c r="B19" s="16" t="s">
        <v>31</v>
      </c>
      <c r="C19" s="1">
        <v>806413</v>
      </c>
      <c r="D19" s="1">
        <v>806413</v>
      </c>
      <c r="E19" s="1">
        <v>630108</v>
      </c>
      <c r="F19" s="1">
        <v>0</v>
      </c>
      <c r="G19" s="6">
        <f t="shared" si="0"/>
        <v>0</v>
      </c>
    </row>
    <row r="20" spans="1:7" s="10" customFormat="1" ht="18" customHeight="1">
      <c r="A20" s="4"/>
      <c r="B20" s="16" t="s">
        <v>32</v>
      </c>
      <c r="C20" s="1">
        <v>295780655</v>
      </c>
      <c r="D20" s="1">
        <v>295780655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33</v>
      </c>
      <c r="C21" s="1">
        <v>453554155</v>
      </c>
      <c r="D21" s="1">
        <v>453554155</v>
      </c>
      <c r="E21" s="1">
        <v>437715610</v>
      </c>
      <c r="F21" s="1">
        <v>0</v>
      </c>
      <c r="G21" s="6">
        <f t="shared" si="0"/>
        <v>0</v>
      </c>
    </row>
    <row r="22" spans="1:7" s="10" customFormat="1" ht="18" customHeight="1">
      <c r="A22" s="4"/>
      <c r="B22" s="16" t="s">
        <v>34</v>
      </c>
      <c r="C22" s="1">
        <v>15146653</v>
      </c>
      <c r="D22" s="1">
        <v>15146653</v>
      </c>
      <c r="E22" s="1">
        <v>1655917</v>
      </c>
      <c r="F22" s="1">
        <v>0</v>
      </c>
      <c r="G22" s="6">
        <f t="shared" si="0"/>
        <v>0</v>
      </c>
    </row>
    <row r="23" spans="1:7" s="10" customFormat="1" ht="18" customHeight="1">
      <c r="A23" s="4"/>
      <c r="B23" s="24" t="s">
        <v>35</v>
      </c>
      <c r="C23" s="1">
        <v>318900</v>
      </c>
      <c r="D23" s="1">
        <v>318900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36</v>
      </c>
      <c r="C24" s="1">
        <v>227672</v>
      </c>
      <c r="D24" s="1">
        <v>227672</v>
      </c>
      <c r="E24" s="1">
        <v>0</v>
      </c>
      <c r="F24" s="2">
        <v>0</v>
      </c>
      <c r="G24" s="6" t="str">
        <f t="shared" si="0"/>
        <v>-</v>
      </c>
    </row>
    <row r="25" spans="1:7" s="10" customFormat="1" ht="18" customHeight="1" thickBot="1">
      <c r="A25" s="5"/>
      <c r="B25" s="18" t="s">
        <v>2</v>
      </c>
      <c r="C25" s="19">
        <f>+SUM(C13:C24)</f>
        <v>3261930684</v>
      </c>
      <c r="D25" s="19">
        <f>SUM(D13:D24)</f>
        <v>3261930684</v>
      </c>
      <c r="E25" s="19">
        <f>+SUM(E13:E24)</f>
        <v>513654058</v>
      </c>
      <c r="F25" s="19">
        <f>+SUM(F13:F24)</f>
        <v>0</v>
      </c>
      <c r="G25" s="20">
        <f>F25/E25</f>
        <v>0</v>
      </c>
    </row>
    <row r="28" spans="3:7" s="26" customFormat="1" ht="15" hidden="1">
      <c r="C28" s="26">
        <f>+C25-'Por region '!C31</f>
        <v>0</v>
      </c>
      <c r="E28" s="26">
        <f>+E25-'Por region '!E31</f>
        <v>0</v>
      </c>
      <c r="F28" s="26">
        <f>+F25-'Por region '!F31</f>
        <v>0</v>
      </c>
      <c r="G28" s="26">
        <f>+G25-'Por region 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6">
      <selection activeCell="N13" sqref="N13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24</v>
      </c>
      <c r="C4" s="28"/>
      <c r="D4" s="28"/>
      <c r="E4" s="28"/>
      <c r="F4" s="28"/>
      <c r="G4" s="28"/>
    </row>
    <row r="5" spans="1:7" ht="18">
      <c r="A5" s="9"/>
      <c r="B5" s="28" t="s">
        <v>20</v>
      </c>
      <c r="C5" s="28"/>
      <c r="D5" s="28"/>
      <c r="E5" s="28"/>
      <c r="F5" s="28"/>
      <c r="G5" s="28"/>
    </row>
    <row r="6" spans="1:7" ht="18">
      <c r="A6" s="9"/>
      <c r="B6" s="28" t="s">
        <v>1</v>
      </c>
      <c r="C6" s="28"/>
      <c r="D6" s="28"/>
      <c r="E6" s="28"/>
      <c r="F6" s="28"/>
      <c r="G6" s="28"/>
    </row>
    <row r="7" spans="1:7" ht="18">
      <c r="A7" s="9"/>
      <c r="B7" s="28" t="s">
        <v>22</v>
      </c>
      <c r="C7" s="28"/>
      <c r="D7" s="28"/>
      <c r="E7" s="28"/>
      <c r="F7" s="28"/>
      <c r="G7" s="28"/>
    </row>
    <row r="8" spans="1:7" ht="18">
      <c r="A8" s="9"/>
      <c r="B8" s="28" t="s">
        <v>23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18</v>
      </c>
      <c r="C12" s="14" t="s">
        <v>3</v>
      </c>
      <c r="D12" s="14" t="s">
        <v>6</v>
      </c>
      <c r="E12" s="13" t="s">
        <v>4</v>
      </c>
      <c r="F12" s="13" t="s">
        <v>5</v>
      </c>
      <c r="G12" s="13" t="s">
        <v>44</v>
      </c>
    </row>
    <row r="13" spans="1:7" s="10" customFormat="1" ht="18" customHeight="1">
      <c r="A13" s="25"/>
      <c r="B13" s="15" t="s">
        <v>7</v>
      </c>
      <c r="C13" s="1">
        <v>135035236</v>
      </c>
      <c r="D13" s="1">
        <v>2995412</v>
      </c>
      <c r="E13" s="1">
        <v>2995412</v>
      </c>
      <c r="F13" s="1">
        <v>0</v>
      </c>
      <c r="G13" s="6">
        <f>_xlfn.IFERROR(F13/E13,0)</f>
        <v>0</v>
      </c>
    </row>
    <row r="14" spans="1:7" s="10" customFormat="1" ht="18" customHeight="1">
      <c r="A14" s="25"/>
      <c r="B14" s="16" t="s">
        <v>8</v>
      </c>
      <c r="C14" s="2">
        <v>94691040</v>
      </c>
      <c r="D14" s="2">
        <v>2200589</v>
      </c>
      <c r="E14" s="2">
        <v>2200589</v>
      </c>
      <c r="F14" s="1">
        <v>0</v>
      </c>
      <c r="G14" s="6">
        <f aca="true" t="shared" si="0" ref="G14:G29">_xlfn.IFERROR(F14/E14,0)</f>
        <v>0</v>
      </c>
    </row>
    <row r="15" spans="1:7" s="10" customFormat="1" ht="18" customHeight="1">
      <c r="A15" s="25"/>
      <c r="B15" s="16" t="s">
        <v>9</v>
      </c>
      <c r="C15" s="2">
        <v>137888640</v>
      </c>
      <c r="D15" s="2">
        <v>6764571</v>
      </c>
      <c r="E15" s="2">
        <v>6764571</v>
      </c>
      <c r="F15" s="1">
        <v>0</v>
      </c>
      <c r="G15" s="6">
        <f t="shared" si="0"/>
        <v>0</v>
      </c>
    </row>
    <row r="16" spans="1:7" s="10" customFormat="1" ht="18" customHeight="1">
      <c r="A16" s="25"/>
      <c r="B16" s="16" t="s">
        <v>10</v>
      </c>
      <c r="C16" s="2">
        <v>124882396</v>
      </c>
      <c r="D16" s="2">
        <v>846067</v>
      </c>
      <c r="E16" s="2">
        <v>846067</v>
      </c>
      <c r="F16" s="1">
        <v>0</v>
      </c>
      <c r="G16" s="6">
        <f t="shared" si="0"/>
        <v>0</v>
      </c>
    </row>
    <row r="17" spans="1:7" s="10" customFormat="1" ht="18" customHeight="1">
      <c r="A17" s="25"/>
      <c r="B17" s="16" t="s">
        <v>11</v>
      </c>
      <c r="C17" s="2">
        <v>163124675</v>
      </c>
      <c r="D17" s="2">
        <v>17742205</v>
      </c>
      <c r="E17" s="2">
        <v>17742205</v>
      </c>
      <c r="F17" s="1">
        <v>0</v>
      </c>
      <c r="G17" s="6">
        <f t="shared" si="0"/>
        <v>0</v>
      </c>
    </row>
    <row r="18" spans="1:7" s="10" customFormat="1" ht="18" customHeight="1">
      <c r="A18" s="25"/>
      <c r="B18" s="16" t="s">
        <v>37</v>
      </c>
      <c r="C18" s="2">
        <v>278781089</v>
      </c>
      <c r="D18" s="2">
        <v>52482675</v>
      </c>
      <c r="E18" s="2">
        <v>52482675</v>
      </c>
      <c r="F18" s="1">
        <v>0</v>
      </c>
      <c r="G18" s="6">
        <f t="shared" si="0"/>
        <v>0</v>
      </c>
    </row>
    <row r="19" spans="1:7" s="10" customFormat="1" ht="18" customHeight="1">
      <c r="A19" s="25"/>
      <c r="B19" s="16" t="s">
        <v>38</v>
      </c>
      <c r="C19" s="2">
        <v>359411249</v>
      </c>
      <c r="D19" s="2">
        <v>244816976</v>
      </c>
      <c r="E19" s="2">
        <v>244816976</v>
      </c>
      <c r="F19" s="1">
        <v>0</v>
      </c>
      <c r="G19" s="6">
        <f t="shared" si="0"/>
        <v>0</v>
      </c>
    </row>
    <row r="20" spans="1:7" s="10" customFormat="1" ht="18" customHeight="1">
      <c r="A20" s="25"/>
      <c r="B20" s="17" t="s">
        <v>40</v>
      </c>
      <c r="C20" s="2">
        <v>146164970</v>
      </c>
      <c r="D20" s="2">
        <v>4570256</v>
      </c>
      <c r="E20" s="2">
        <v>4570256</v>
      </c>
      <c r="F20" s="1">
        <v>0</v>
      </c>
      <c r="G20" s="6">
        <f t="shared" si="0"/>
        <v>0</v>
      </c>
    </row>
    <row r="21" spans="1:7" s="10" customFormat="1" ht="18" customHeight="1">
      <c r="A21" s="25"/>
      <c r="B21" s="17" t="s">
        <v>12</v>
      </c>
      <c r="C21" s="2">
        <v>165779514</v>
      </c>
      <c r="D21" s="2">
        <v>1923069</v>
      </c>
      <c r="E21" s="2">
        <v>1923069</v>
      </c>
      <c r="F21" s="1">
        <v>0</v>
      </c>
      <c r="G21" s="6">
        <f t="shared" si="0"/>
        <v>0</v>
      </c>
    </row>
    <row r="22" spans="1:7" s="10" customFormat="1" ht="18" customHeight="1">
      <c r="A22" s="25"/>
      <c r="B22" s="17" t="s">
        <v>19</v>
      </c>
      <c r="C22" s="2">
        <v>110627861</v>
      </c>
      <c r="D22" s="2">
        <v>1756108</v>
      </c>
      <c r="E22" s="2">
        <v>1756108</v>
      </c>
      <c r="F22" s="1">
        <v>0</v>
      </c>
      <c r="G22" s="6">
        <f t="shared" si="0"/>
        <v>0</v>
      </c>
    </row>
    <row r="23" spans="1:7" s="10" customFormat="1" ht="18" customHeight="1">
      <c r="A23" s="25"/>
      <c r="B23" s="16" t="s">
        <v>41</v>
      </c>
      <c r="C23" s="2">
        <v>300510174</v>
      </c>
      <c r="D23" s="2">
        <v>24480028</v>
      </c>
      <c r="E23" s="2">
        <v>24480028</v>
      </c>
      <c r="F23" s="1">
        <v>0</v>
      </c>
      <c r="G23" s="6">
        <f>_xlfn.IFERROR(F23/E23,0)</f>
        <v>0</v>
      </c>
    </row>
    <row r="24" spans="1:7" s="10" customFormat="1" ht="18" customHeight="1">
      <c r="A24" s="25"/>
      <c r="B24" s="16" t="s">
        <v>13</v>
      </c>
      <c r="C24" s="2">
        <v>268907150</v>
      </c>
      <c r="D24" s="2">
        <v>6295799</v>
      </c>
      <c r="E24" s="2">
        <v>6295799</v>
      </c>
      <c r="F24" s="1">
        <v>0</v>
      </c>
      <c r="G24" s="6">
        <f t="shared" si="0"/>
        <v>0</v>
      </c>
    </row>
    <row r="25" spans="1:7" s="10" customFormat="1" ht="18" customHeight="1">
      <c r="A25" s="25"/>
      <c r="B25" s="16" t="s">
        <v>14</v>
      </c>
      <c r="C25" s="2">
        <v>198556661</v>
      </c>
      <c r="D25" s="2">
        <v>3271736</v>
      </c>
      <c r="E25" s="2">
        <v>3271736</v>
      </c>
      <c r="F25" s="1">
        <v>0</v>
      </c>
      <c r="G25" s="6">
        <f t="shared" si="0"/>
        <v>0</v>
      </c>
    </row>
    <row r="26" spans="1:7" s="10" customFormat="1" ht="18" customHeight="1">
      <c r="A26" s="25"/>
      <c r="B26" s="16" t="s">
        <v>15</v>
      </c>
      <c r="C26" s="2">
        <v>298964173</v>
      </c>
      <c r="D26" s="2">
        <v>8909297</v>
      </c>
      <c r="E26" s="2">
        <v>8909297</v>
      </c>
      <c r="F26" s="1">
        <v>0</v>
      </c>
      <c r="G26" s="6">
        <f t="shared" si="0"/>
        <v>0</v>
      </c>
    </row>
    <row r="27" spans="1:7" s="10" customFormat="1" ht="18" customHeight="1">
      <c r="A27" s="25"/>
      <c r="B27" s="16" t="s">
        <v>39</v>
      </c>
      <c r="C27" s="2">
        <v>134372830</v>
      </c>
      <c r="D27" s="2">
        <v>1640034</v>
      </c>
      <c r="E27" s="2">
        <v>1640034</v>
      </c>
      <c r="F27" s="1">
        <v>0</v>
      </c>
      <c r="G27" s="6">
        <f t="shared" si="0"/>
        <v>0</v>
      </c>
    </row>
    <row r="28" spans="1:7" s="10" customFormat="1" ht="18" customHeight="1">
      <c r="A28" s="25"/>
      <c r="B28" s="16" t="s">
        <v>42</v>
      </c>
      <c r="C28" s="2">
        <v>159956778</v>
      </c>
      <c r="D28" s="2">
        <v>18751613</v>
      </c>
      <c r="E28" s="2">
        <v>18751613</v>
      </c>
      <c r="F28" s="1">
        <v>0</v>
      </c>
      <c r="G28" s="6">
        <f t="shared" si="0"/>
        <v>0</v>
      </c>
    </row>
    <row r="29" spans="1:7" s="10" customFormat="1" ht="18" customHeight="1">
      <c r="A29" s="25"/>
      <c r="B29" s="16" t="s">
        <v>43</v>
      </c>
      <c r="C29" s="2">
        <v>184276248</v>
      </c>
      <c r="D29" s="2">
        <v>114207623</v>
      </c>
      <c r="E29" s="2">
        <v>114207623</v>
      </c>
      <c r="F29" s="1">
        <v>0</v>
      </c>
      <c r="G29" s="6">
        <f t="shared" si="0"/>
        <v>0</v>
      </c>
    </row>
    <row r="30" spans="1:7" s="10" customFormat="1" ht="20.25" customHeight="1" thickBot="1">
      <c r="A30" s="4"/>
      <c r="B30" s="16" t="s">
        <v>16</v>
      </c>
      <c r="C30" s="2">
        <v>0</v>
      </c>
      <c r="D30" s="2">
        <v>2748276626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2</v>
      </c>
      <c r="C31" s="22">
        <f>+SUM(C13:C30)</f>
        <v>3261930684</v>
      </c>
      <c r="D31" s="22">
        <f>SUM(D13:D30)</f>
        <v>3261930684</v>
      </c>
      <c r="E31" s="22">
        <f>+SUM(E13:E30)</f>
        <v>513654058</v>
      </c>
      <c r="F31" s="22">
        <f>+SUM(F13:F30)</f>
        <v>0</v>
      </c>
      <c r="G31" s="23">
        <f>F31/E31</f>
        <v>0</v>
      </c>
    </row>
    <row r="40" ht="12.75">
      <c r="F40" s="7" t="s">
        <v>17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Roberto Peñailillo Guzman (DIRPLAN)</cp:lastModifiedBy>
  <cp:lastPrinted>2023-02-27T13:18:01Z</cp:lastPrinted>
  <dcterms:created xsi:type="dcterms:W3CDTF">2005-09-27T16:03:12Z</dcterms:created>
  <dcterms:modified xsi:type="dcterms:W3CDTF">2023-02-27T13:18:25Z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/InformaciondePresupuestoMOP/informedeejecucionpresupuestaria/Documents/2023/Decretado_Ejecutado_enero_2023.xls</vt:lpwstr>
  </property>
  <property fmtid="{D5CDD505-2E9C-101B-9397-08002B2CF9AE}" pid="5" name="M">
    <vt:lpwstr>1.00000000000000</vt:lpwstr>
  </property>
  <property fmtid="{D5CDD505-2E9C-101B-9397-08002B2CF9AE}" pid="6" name="A">
    <vt:lpwstr>2023</vt:lpwstr>
  </property>
</Properties>
</file>