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0730" windowHeight="11160" tabRatio="824" activeTab="0"/>
  </bookViews>
  <sheets>
    <sheet name="SOL139 DOH" sheetId="1" r:id="rId1"/>
    <sheet name="SOL187 DOH" sheetId="2" r:id="rId2"/>
    <sheet name="SOL138 DV" sheetId="3" r:id="rId3"/>
    <sheet name="SOL181 DOP" sheetId="4" r:id="rId4"/>
    <sheet name="SOL132 DAP" sheetId="5" r:id="rId5"/>
    <sheet name="SOL204 DAP" sheetId="6" r:id="rId6"/>
    <sheet name="SOL174 DGA" sheetId="7" r:id="rId7"/>
    <sheet name="SOL142 DOH_FET" sheetId="8" r:id="rId8"/>
    <sheet name="SOL188 DOH_FET" sheetId="9" r:id="rId9"/>
    <sheet name="SOL137 DV_FET" sheetId="10" r:id="rId10"/>
    <sheet name="SOL179 DAP_FET" sheetId="11" r:id="rId11"/>
    <sheet name="SOL173 DGA_FET" sheetId="12" r:id="rId12"/>
  </sheets>
  <definedNames>
    <definedName name="_xlnm.Print_Area" localSheetId="0">'SOL139 DOH'!$B$2:$L$12</definedName>
    <definedName name="_xlnm.Print_Area" localSheetId="7">'SOL142 DOH_FET'!$B$2:$L$11</definedName>
    <definedName name="_xlnm.Print_Area" localSheetId="3">'SOL181 DOP'!$B$2:$L$13</definedName>
    <definedName name="_xlnm.Print_Area" localSheetId="1">'SOL187 DOH'!$B$2:$L$12</definedName>
    <definedName name="_xlnm.Print_Area" localSheetId="8">'SOL188 DOH_FET'!$B$2:$L$16</definedName>
  </definedNames>
  <calcPr fullCalcOnLoad="1"/>
</workbook>
</file>

<file path=xl/sharedStrings.xml><?xml version="1.0" encoding="utf-8"?>
<sst xmlns="http://schemas.openxmlformats.org/spreadsheetml/2006/main" count="367" uniqueCount="186">
  <si>
    <t>Denominación</t>
  </si>
  <si>
    <t>TOTAL</t>
  </si>
  <si>
    <t>PARTIDA        :  12  MINISTERIO DE OBRAS PUBLICAS</t>
  </si>
  <si>
    <t>CAPITULO      :  02  DIRECCION GENERAL DE OBRAS PUBLICAS</t>
  </si>
  <si>
    <t>B.I.P</t>
  </si>
  <si>
    <t>Gastos Administrativos</t>
  </si>
  <si>
    <t>Consultorias</t>
  </si>
  <si>
    <t>Terrenos</t>
  </si>
  <si>
    <t>Obras Civiles</t>
  </si>
  <si>
    <t>Equipa-
miento</t>
  </si>
  <si>
    <t>Equipos</t>
  </si>
  <si>
    <t>Vehículos</t>
  </si>
  <si>
    <t>Otros Gastos</t>
  </si>
  <si>
    <t>Costo Anual</t>
  </si>
  <si>
    <t>001</t>
  </si>
  <si>
    <t>002</t>
  </si>
  <si>
    <t>003</t>
  </si>
  <si>
    <t>004</t>
  </si>
  <si>
    <t>005</t>
  </si>
  <si>
    <t>006</t>
  </si>
  <si>
    <t>007</t>
  </si>
  <si>
    <t>999</t>
  </si>
  <si>
    <t>A. Modífiquese lo siguiente en el Subtitulo 31, Ítem 02:</t>
  </si>
  <si>
    <t>PROGRAMA  :  03  DIRECCION DE OBRAS HIDRAULICAS</t>
  </si>
  <si>
    <t>40013835-0</t>
  </si>
  <si>
    <t>40002532-0</t>
  </si>
  <si>
    <t>CONSERVACION SISTEMA HIDRICO DE ESCASEZ OBRAS COMPLEMENTARIAS EN CURIMON, VALLE DEL ACONCAGUA</t>
  </si>
  <si>
    <t>CONSERVACION SISTEMAS DE AGUAS LLUVIAS REGION DEL BIO BIO</t>
  </si>
  <si>
    <t>CONSERVACION SISTEMA DE RIEGO TRANQUE CHINCOLCO, COMUNA DE PETORCA, REGION DE VALPARAISO</t>
  </si>
  <si>
    <t>40022592-0</t>
  </si>
  <si>
    <t>CONSERVACION RED PRIMARIA DE AGUAS LLUVIAS REGION DEL BIO BIO 2020 - 2023 - RECUP</t>
  </si>
  <si>
    <t>40025932-0</t>
  </si>
  <si>
    <t>PROGRAMA  :  53  DIRECCION DE OBRAS HIDRAULICAS - FET COVID 19</t>
  </si>
  <si>
    <t>CONSERVACION OBRAS DE RIEGO FISCALES REGION DEL MAULE 2020 - 2023 - RECUP</t>
  </si>
  <si>
    <t>40025995-0</t>
  </si>
  <si>
    <t>CONSERVACION DE RIBERAS REGION DE O'HIGGINS 2020 - 2023 - RECUP</t>
  </si>
  <si>
    <t>40025951-0</t>
  </si>
  <si>
    <t>CONSERVACION OBRAS DE RIEGO FISCALES REGIÓN VALPARAÍSO - 2020-2023 - RECUP</t>
  </si>
  <si>
    <t>40025992-0</t>
  </si>
  <si>
    <t>CONSERVACION OBRAS DE RIEGO FISCALES REGIÓN COQUIMBO - 2020-2023 - RECUP</t>
  </si>
  <si>
    <t>40025990-0</t>
  </si>
  <si>
    <t>CONSERVACION DE RIBERAS REGION DE ARICA Y PARINACOTA 2020 - 2023 -RECUP</t>
  </si>
  <si>
    <t>40025941-0</t>
  </si>
  <si>
    <t>PARTIDA</t>
  </si>
  <si>
    <t>:  12  MINISTERIO DE OBRAS PUBLICAS</t>
  </si>
  <si>
    <t xml:space="preserve">CAPITULO  </t>
  </si>
  <si>
    <t>:  02  DIRECCION GENERAL DE OBRAS PUBLICAS</t>
  </si>
  <si>
    <t xml:space="preserve">PROGRAMA  </t>
  </si>
  <si>
    <t>:  57  DIRECCION DE AEROPUERTOS</t>
  </si>
  <si>
    <r>
      <t>A) MODIFIQUESE el</t>
    </r>
    <r>
      <rPr>
        <sz val="16"/>
        <color indexed="8"/>
        <rFont val="Calibri"/>
        <family val="2"/>
      </rPr>
      <t xml:space="preserve"> siguiente proyecto en el Subtítulo 31, Item 02:</t>
    </r>
  </si>
  <si>
    <t>BIP</t>
  </si>
  <si>
    <t>DENOMINACION</t>
  </si>
  <si>
    <t>Gastos Administrativos 001</t>
  </si>
  <si>
    <t>Consultorías  002</t>
  </si>
  <si>
    <t>Terrenos 003</t>
  </si>
  <si>
    <t>Obras Civiles 004</t>
  </si>
  <si>
    <t>Otros Gastos
999</t>
  </si>
  <si>
    <t>40020104-0</t>
  </si>
  <si>
    <t>CONSERVACION RUTINARIA  Y OBRAS COMPLEMENTARIAS AERÓDROMO BALMACEDA</t>
  </si>
  <si>
    <t xml:space="preserve">TOTAL    </t>
  </si>
  <si>
    <t xml:space="preserve">  </t>
  </si>
  <si>
    <t xml:space="preserve">CONSERVACIÓN DRAGA ERNESTO PINTO LAGARRIGUE </t>
  </si>
  <si>
    <t>30127885-0</t>
  </si>
  <si>
    <t>CONSERVACION VIA DE NAVEGACION RIO LEBU</t>
  </si>
  <si>
    <t>30366073-0</t>
  </si>
  <si>
    <t>MEJORAMIENTO BORDE COSTERO PLAYA LAS MACHAS, BAHIA INGLESA</t>
  </si>
  <si>
    <t>30082431-0</t>
  </si>
  <si>
    <t>Equipamien-to</t>
  </si>
  <si>
    <t>Gastos Administra-tivos</t>
  </si>
  <si>
    <t>A. Modifíquese lo siguiente en el Subtítulo 31, Ítem 02:</t>
  </si>
  <si>
    <t>PROGRAMA  :  06  DIRECCION DE OBRAS PORTUARIAS</t>
  </si>
  <si>
    <t>Partida</t>
  </si>
  <si>
    <t>: 12  MINISTERIO DE OBRAS PÚBLICAS</t>
  </si>
  <si>
    <t>Capítulo</t>
  </si>
  <si>
    <t>: 02  DIRECCIÓN GENERAL DE OBRAS PÚBLICAS</t>
  </si>
  <si>
    <t>Programa</t>
  </si>
  <si>
    <t>: 04  DIRECCIÓN DE VIALIDAD</t>
  </si>
  <si>
    <t>A. Modificase los siguientes proyectos en el subtítulo 31, Item 01</t>
  </si>
  <si>
    <t>Gastos administrativos - 001</t>
  </si>
  <si>
    <t>Consultarias - 002</t>
  </si>
  <si>
    <t>40011260-0</t>
  </si>
  <si>
    <t>TOTAL MODIFICADO</t>
  </si>
  <si>
    <t>B. Modificase los siguientes proyectos en el subtítulo 31, Item 02</t>
  </si>
  <si>
    <t>Terrenos - 003</t>
  </si>
  <si>
    <t>Obras Civiles - 004</t>
  </si>
  <si>
    <t>Equipamiento - 006</t>
  </si>
  <si>
    <t>Equipos - 007</t>
  </si>
  <si>
    <t>Otros - 999</t>
  </si>
  <si>
    <t>30046029-0</t>
  </si>
  <si>
    <t>30081378-0</t>
  </si>
  <si>
    <t>30123520-0</t>
  </si>
  <si>
    <t>30123602-0</t>
  </si>
  <si>
    <t>REPOSICIÓN DE VARIOS PUENTES REGIÓN DE MAGALLANES</t>
  </si>
  <si>
    <t>30123729-0</t>
  </si>
  <si>
    <t>30123771-0</t>
  </si>
  <si>
    <t>30123847-0</t>
  </si>
  <si>
    <t>CONSTRUCCION CONEXIÓN VIAL TABOLANGO - QUILPUE - VILLA ALEMANA</t>
  </si>
  <si>
    <t>30131057-0</t>
  </si>
  <si>
    <t>CONSERVACION GLOBAL MIXTA CAMINOS RED VIAL VII REGIÓN 2016-2020</t>
  </si>
  <si>
    <t>30134894-0</t>
  </si>
  <si>
    <t>MEJORAMIENTO AVDA COPAYAPU RUTA 31 CH, COPIAPÓ</t>
  </si>
  <si>
    <t>30457895-0</t>
  </si>
  <si>
    <t>30463572-0</t>
  </si>
  <si>
    <t>CONSERVACIÓN CAMINOS GLOSA 06 DIVERSAS PROVINCIAS, REGION DE COQUIMBO</t>
  </si>
  <si>
    <t>30481237-0</t>
  </si>
  <si>
    <t>30485332-0</t>
  </si>
  <si>
    <t>40002728-0</t>
  </si>
  <si>
    <t>CONSERVACION CAMINOS BASICOS REGION DE ATACAMA 2019-2020</t>
  </si>
  <si>
    <t>40011041-0</t>
  </si>
  <si>
    <t>40011061-0</t>
  </si>
  <si>
    <t>CONSERVACION GLOBAL MIXTA CAMINOS RED VIAL REGION DEL MAULE 2020</t>
  </si>
  <si>
    <t>40011063-0</t>
  </si>
  <si>
    <t>CONSERVACION CAMINOS BASICOS REGION DEL MAULE 2020</t>
  </si>
  <si>
    <t>40011102-0</t>
  </si>
  <si>
    <t>40011105-0</t>
  </si>
  <si>
    <t>40017888-0</t>
  </si>
  <si>
    <t>40020791-0</t>
  </si>
  <si>
    <t>AMPLIACION RUTA 90 TRAMO PLACILLA - SANTA CR</t>
  </si>
  <si>
    <t>40026726-0</t>
  </si>
  <si>
    <t>CONSERVACIÓN GLOBAL DE CAMINOS VI REGIÓN AÑO 2021-2023</t>
  </si>
  <si>
    <t>40027180-0</t>
  </si>
  <si>
    <t>CONSERVACION DE SEGURIDAD VIAL EN PASADAS ZONAS URBANAS-TRAVESIAS</t>
  </si>
  <si>
    <t>40027986-0</t>
  </si>
  <si>
    <t>CONSERVACION RED VIAL REGION DE O'HIGGINS 2020-2022</t>
  </si>
  <si>
    <t>40029497-0</t>
  </si>
  <si>
    <t>CONSERVACION CAMINOS BASICOS REGION DE MAGALLANES 2020</t>
  </si>
  <si>
    <t>40029507-0</t>
  </si>
  <si>
    <t>CONSERVACION DE SEGURIDAD VIAL EN ZONAS DE ESCUELA 2020</t>
  </si>
  <si>
    <t>DIAGNOSTICO PUENTES E IMPLEMENTACION SISTEMA GESTION PARA CONSERVACION ETAPA II</t>
  </si>
  <si>
    <t>REPOSICION PUENTE CAUTIN EN VILLA CAUTIN</t>
  </si>
  <si>
    <t>REPOSICION PAVIMENTACION RUTA L-111-11, SECTOR COLBUN-PANIMAVIDA-LINARES</t>
  </si>
  <si>
    <t>MEJORAMIENTO RUTA L-45, SECTOR EL PEÑASCO-RETEN LOS HUALLES</t>
  </si>
  <si>
    <t>MEJORAMIENTO DE INTERCONEXION RIO LOCO, RANCAGUA</t>
  </si>
  <si>
    <t>MEJORAMIENTO RUTA T-345,LO AGUILA-MALIHUE,COMUNAS DE MAFIL-LOS LAGOS</t>
  </si>
  <si>
    <t>REPOSICION PUENTES Y MEJORAMIENTO RUTA G-16: SECTOR LAMPA, TILTIL,</t>
  </si>
  <si>
    <t>CONSERVACION RED VIAL REGION DE VALPARAISO (2018 - 2020)</t>
  </si>
  <si>
    <t>CONSERVACION PUENTES MENORES REGIÓN DEL BIOBIO (METALICOS)</t>
  </si>
  <si>
    <t xml:space="preserve"> CONSERVACION GLOBAL MIXTA CAMINOS RED VIAL REGION DE VALPARAISO 2020</t>
  </si>
  <si>
    <t>CONSERVACION GLOBAL MIXTA CAMINOS RES VIAL REGION DEL BIOBIO 2020</t>
  </si>
  <si>
    <t>CONSERVACION CAMINOS PLAN INDIGENA REGION DEL BIOBIO 2020</t>
  </si>
  <si>
    <t>CONSERVACION PUENTE SAN FRANCISCO ANTIGUO EN EL MONTE</t>
  </si>
  <si>
    <t>: 54  DIRECCIÓN DE VIALIDAD - FET COVID</t>
  </si>
  <si>
    <t>A.- Modificase los siguientes proyectos en el subtítulo 31, Item 02</t>
  </si>
  <si>
    <t>30081505-0</t>
  </si>
  <si>
    <t>CONSTRUCCION CONEXION VIAL R.5(ARTIF)-RUTA F-366(ROJAS),COM.QUILLOTA</t>
  </si>
  <si>
    <t>30286872-0</t>
  </si>
  <si>
    <t>CONSERVACION CAMINOS BÁSICOS REGIÓN DE O'HIGGINS 2020 -2022 PLAN RECUPERACION</t>
  </si>
  <si>
    <t>30458860-0</t>
  </si>
  <si>
    <t>MEJORAMIENTO RUTA T-350 VALDIVIA - NIEBLA</t>
  </si>
  <si>
    <t>40002586-0</t>
  </si>
  <si>
    <t>MEJORAMIENTO T-217, CRUCE RUTA 5 - CIRUELOS - PUMILLAHUE</t>
  </si>
  <si>
    <t>40026598-0</t>
  </si>
  <si>
    <t>ELEMENTOS DE SEGURIDAD VIAL  (PLAN DE RECUPERACION)</t>
  </si>
  <si>
    <t>40027085-0</t>
  </si>
  <si>
    <t>CONSERVACION RED VIAL REGION DE VALPARAISO 2020 (PLAN DE RECUPERACION)</t>
  </si>
  <si>
    <t>40027818-0</t>
  </si>
  <si>
    <t>CONSERVACION RED VIAL REGION DE LA ARAUCANIA 2020-2022 PLAN RECUPERACIÓN</t>
  </si>
  <si>
    <t>40027839-0</t>
  </si>
  <si>
    <t>CONSERVACION CAMINOS BASICOS REGION DE VALPARAISO 2020 - 2022 PLAN RECUPERACION</t>
  </si>
  <si>
    <t>40027996-0</t>
  </si>
  <si>
    <t xml:space="preserve">CONSERVACION CAMINOS PLAN INDÍGENA REGIÓN DE LA ARAUCANIA 2020 PLAN DE RECUPERACION </t>
  </si>
  <si>
    <t>: 12 MINISTERIO DE OBRAS PÚBLICAS</t>
  </si>
  <si>
    <t>: 04 DIRECCIÓN GENERAL DE AGUAS</t>
  </si>
  <si>
    <t>: 01 DIRECCIÓN GENERAL DE AGUAS</t>
  </si>
  <si>
    <t>A. Modifíquense los siguientes proyectos en el Subtítulo 31, ítem 02:</t>
  </si>
  <si>
    <t>B.I.P.</t>
  </si>
  <si>
    <t>30135814-0</t>
  </si>
  <si>
    <t>CONSERVACION INVENTARIO D° DE AGUA AFECTO PAGO DE PATENTE POR NO USO</t>
  </si>
  <si>
    <t>40020601-0</t>
  </si>
  <si>
    <t>CONSERVACION ESTACIONES FLUVIOMETRICAS Y REPARACIONES MAYORES</t>
  </si>
  <si>
    <t>: 51 DIRECCIÓN GENERAL DE AGUAS FET-COVID 19</t>
  </si>
  <si>
    <t>40027052-0</t>
  </si>
  <si>
    <t>CONSERVACIÓN Y MANTENCIÓN RED HIDROMÉTRICA NACIONAL PLAN DE RECUPERACIÓN</t>
  </si>
  <si>
    <t>40027055-0</t>
  </si>
  <si>
    <t>CONSERVACIÓN DE LA RED HIDROMETEOROLÓGICA PLAN DE RECUPERACION</t>
  </si>
  <si>
    <t>40027062-0</t>
  </si>
  <si>
    <t>CONSERVACIÓN INVENTARIO D° DE AGUA AFECTO PAGO DE PATENTE POR NO USO PLAN RECUPERACION</t>
  </si>
  <si>
    <t>40028923-0</t>
  </si>
  <si>
    <t>CONSERVACIÓN ESTACIONES FLUVIOMÉTRICA Y REPARACIONES MAYORES PLAN DE RECUPERACIÓN INTERREGIONAL</t>
  </si>
  <si>
    <t>:  07  DIRECCION DE AEROPUERTOS</t>
  </si>
  <si>
    <t>30485528-0</t>
  </si>
  <si>
    <t>CONSERVACION RUTINARIA AERÓDROMO FRANCO BIANCO DE CERRO SOMBRERO, TIERRA DEL FUEGO</t>
  </si>
  <si>
    <t>A) MODIFIQUESE lo siguiente en el Subtítulo 31, Item 02:</t>
  </si>
  <si>
    <t>40020407-0</t>
  </si>
  <si>
    <t>CONSERVACION RUTINARIA AERÓDROMO EL BOLDO DE CAUQUENES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</si>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</sst>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0_ ;\-0\ "/>
    <numFmt numFmtId="168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3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>
      <alignment horizontal="center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justify" vertical="center" wrapText="1"/>
    </xf>
    <xf numFmtId="3" fontId="17" fillId="33" borderId="16" xfId="0" applyNumberFormat="1" applyFont="1" applyFill="1" applyBorder="1" applyAlignment="1">
      <alignment vertical="center"/>
    </xf>
    <xf numFmtId="3" fontId="51" fillId="33" borderId="14" xfId="0" applyNumberFormat="1" applyFont="1" applyFill="1" applyBorder="1" applyAlignment="1">
      <alignment vertical="center" wrapText="1"/>
    </xf>
    <xf numFmtId="3" fontId="51" fillId="33" borderId="16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1" fillId="33" borderId="0" xfId="0" applyFont="1" applyFill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 wrapText="1"/>
    </xf>
    <xf numFmtId="0" fontId="52" fillId="33" borderId="0" xfId="55" applyFont="1" applyFill="1">
      <alignment/>
      <protection/>
    </xf>
    <xf numFmtId="0" fontId="52" fillId="33" borderId="0" xfId="55" applyFont="1" applyFill="1" applyAlignment="1">
      <alignment horizontal="left"/>
      <protection/>
    </xf>
    <xf numFmtId="0" fontId="52" fillId="33" borderId="0" xfId="55" applyFont="1" applyFill="1" applyAlignment="1">
      <alignment wrapText="1"/>
      <protection/>
    </xf>
    <xf numFmtId="0" fontId="53" fillId="33" borderId="0" xfId="55" applyFont="1" applyFill="1" applyAlignment="1">
      <alignment horizontal="left" vertical="center"/>
      <protection/>
    </xf>
    <xf numFmtId="0" fontId="54" fillId="33" borderId="0" xfId="55" applyFont="1" applyFill="1">
      <alignment/>
      <protection/>
    </xf>
    <xf numFmtId="3" fontId="54" fillId="33" borderId="0" xfId="55" applyNumberFormat="1" applyFont="1" applyFill="1">
      <alignment/>
      <protection/>
    </xf>
    <xf numFmtId="3" fontId="55" fillId="33" borderId="0" xfId="55" applyNumberFormat="1" applyFont="1" applyFill="1">
      <alignment/>
      <protection/>
    </xf>
    <xf numFmtId="0" fontId="53" fillId="33" borderId="0" xfId="55" applyFont="1" applyFill="1" applyAlignment="1">
      <alignment horizontal="left" vertical="center" wrapText="1"/>
      <protection/>
    </xf>
    <xf numFmtId="0" fontId="53" fillId="33" borderId="0" xfId="55" applyFont="1" applyFill="1" applyAlignment="1">
      <alignment horizontal="center" vertical="center"/>
      <protection/>
    </xf>
    <xf numFmtId="3" fontId="53" fillId="33" borderId="0" xfId="55" applyNumberFormat="1" applyFont="1" applyFill="1" applyAlignment="1">
      <alignment horizontal="right" vertical="center" wrapText="1"/>
      <protection/>
    </xf>
    <xf numFmtId="0" fontId="52" fillId="33" borderId="0" xfId="55" applyFont="1" applyFill="1" applyAlignment="1">
      <alignment vertical="top"/>
      <protection/>
    </xf>
    <xf numFmtId="0" fontId="53" fillId="33" borderId="0" xfId="55" applyFont="1" applyFill="1" applyAlignment="1">
      <alignment horizontal="left" vertical="top"/>
      <protection/>
    </xf>
    <xf numFmtId="0" fontId="54" fillId="33" borderId="0" xfId="55" applyFont="1" applyFill="1" applyAlignment="1">
      <alignment vertical="top" wrapText="1"/>
      <protection/>
    </xf>
    <xf numFmtId="0" fontId="54" fillId="33" borderId="0" xfId="55" applyFont="1" applyFill="1" applyAlignment="1">
      <alignment vertical="top"/>
      <protection/>
    </xf>
    <xf numFmtId="3" fontId="19" fillId="33" borderId="16" xfId="58" applyNumberFormat="1" applyFont="1" applyFill="1" applyBorder="1" applyAlignment="1">
      <alignment horizontal="center" vertical="center" wrapText="1"/>
      <protection/>
    </xf>
    <xf numFmtId="3" fontId="20" fillId="33" borderId="16" xfId="58" applyNumberFormat="1" applyFont="1" applyFill="1" applyBorder="1" applyAlignment="1">
      <alignment horizontal="left" vertical="center" wrapText="1"/>
      <protection/>
    </xf>
    <xf numFmtId="164" fontId="20" fillId="33" borderId="16" xfId="48" applyFont="1" applyFill="1" applyBorder="1" applyAlignment="1">
      <alignment horizontal="center" vertical="center" wrapText="1"/>
    </xf>
    <xf numFmtId="167" fontId="19" fillId="33" borderId="16" xfId="48" applyNumberFormat="1" applyFont="1" applyFill="1" applyBorder="1" applyAlignment="1">
      <alignment vertical="center" wrapText="1"/>
    </xf>
    <xf numFmtId="0" fontId="56" fillId="33" borderId="0" xfId="55" applyFont="1" applyFill="1">
      <alignment/>
      <protection/>
    </xf>
    <xf numFmtId="164" fontId="25" fillId="33" borderId="16" xfId="48" applyFont="1" applyFill="1" applyBorder="1" applyAlignment="1">
      <alignment horizontal="center" vertical="center" wrapText="1"/>
    </xf>
    <xf numFmtId="168" fontId="25" fillId="33" borderId="16" xfId="48" applyNumberFormat="1" applyFont="1" applyFill="1" applyBorder="1" applyAlignment="1">
      <alignment vertical="center" wrapText="1"/>
    </xf>
    <xf numFmtId="0" fontId="53" fillId="33" borderId="0" xfId="55" applyFont="1" applyFill="1" applyAlignment="1">
      <alignment horizontal="center" vertical="center" wrapText="1"/>
      <protection/>
    </xf>
    <xf numFmtId="3" fontId="25" fillId="33" borderId="0" xfId="55" applyNumberFormat="1" applyFont="1" applyFill="1" applyAlignment="1">
      <alignment horizontal="right" vertical="center" wrapText="1"/>
      <protection/>
    </xf>
    <xf numFmtId="3" fontId="25" fillId="33" borderId="0" xfId="55" applyNumberFormat="1" applyFont="1" applyFill="1" applyAlignment="1">
      <alignment horizontal="center" vertical="center" wrapText="1"/>
      <protection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horizontal="left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49" fontId="26" fillId="33" borderId="18" xfId="0" applyNumberFormat="1" applyFont="1" applyFill="1" applyBorder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 wrapText="1"/>
    </xf>
    <xf numFmtId="49" fontId="26" fillId="33" borderId="15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 wrapText="1"/>
    </xf>
    <xf numFmtId="166" fontId="26" fillId="33" borderId="14" xfId="51" applyNumberFormat="1" applyFont="1" applyFill="1" applyBorder="1" applyAlignment="1">
      <alignment horizontal="center" vertical="center" wrapText="1"/>
    </xf>
    <xf numFmtId="166" fontId="26" fillId="33" borderId="14" xfId="51" applyNumberFormat="1" applyFont="1" applyFill="1" applyBorder="1" applyAlignment="1">
      <alignment vertical="center"/>
    </xf>
    <xf numFmtId="0" fontId="26" fillId="33" borderId="16" xfId="0" applyFont="1" applyFill="1" applyBorder="1" applyAlignment="1">
      <alignment horizontal="center" vertical="center" wrapText="1"/>
    </xf>
    <xf numFmtId="166" fontId="26" fillId="33" borderId="16" xfId="51" applyNumberFormat="1" applyFont="1" applyFill="1" applyBorder="1" applyAlignment="1">
      <alignment horizontal="center" vertical="center" wrapText="1"/>
    </xf>
    <xf numFmtId="49" fontId="26" fillId="33" borderId="16" xfId="0" applyNumberFormat="1" applyFont="1" applyFill="1" applyBorder="1" applyAlignment="1">
      <alignment horizontal="center" vertical="center" wrapText="1"/>
    </xf>
    <xf numFmtId="166" fontId="26" fillId="33" borderId="16" xfId="51" applyNumberFormat="1" applyFont="1" applyFill="1" applyBorder="1" applyAlignment="1">
      <alignment vertical="center"/>
    </xf>
    <xf numFmtId="3" fontId="56" fillId="33" borderId="16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41" fontId="0" fillId="33" borderId="0" xfId="49" applyFont="1" applyFill="1" applyBorder="1" applyAlignment="1">
      <alignment/>
    </xf>
    <xf numFmtId="3" fontId="27" fillId="33" borderId="0" xfId="0" applyNumberFormat="1" applyFont="1" applyFill="1" applyAlignment="1">
      <alignment horizontal="left" vertical="center"/>
    </xf>
    <xf numFmtId="3" fontId="27" fillId="33" borderId="0" xfId="0" applyNumberFormat="1" applyFont="1" applyFill="1" applyAlignment="1">
      <alignment vertical="center"/>
    </xf>
    <xf numFmtId="3" fontId="22" fillId="33" borderId="0" xfId="0" applyNumberFormat="1" applyFont="1" applyFill="1" applyAlignment="1">
      <alignment vertical="center"/>
    </xf>
    <xf numFmtId="3" fontId="22" fillId="33" borderId="0" xfId="0" applyNumberFormat="1" applyFont="1" applyFill="1" applyAlignment="1">
      <alignment vertical="center" wrapText="1"/>
    </xf>
    <xf numFmtId="3" fontId="23" fillId="33" borderId="0" xfId="0" applyNumberFormat="1" applyFont="1" applyFill="1" applyAlignment="1">
      <alignment vertical="center" wrapText="1"/>
    </xf>
    <xf numFmtId="3" fontId="28" fillId="33" borderId="0" xfId="0" applyNumberFormat="1" applyFont="1" applyFill="1" applyAlignment="1">
      <alignment vertical="center" wrapText="1"/>
    </xf>
    <xf numFmtId="3" fontId="0" fillId="33" borderId="0" xfId="0" applyNumberFormat="1" applyFill="1" applyAlignment="1">
      <alignment vertical="center"/>
    </xf>
    <xf numFmtId="3" fontId="27" fillId="33" borderId="0" xfId="0" applyNumberFormat="1" applyFont="1" applyFill="1" applyAlignment="1">
      <alignment vertical="center" wrapText="1"/>
    </xf>
    <xf numFmtId="3" fontId="29" fillId="33" borderId="0" xfId="0" applyNumberFormat="1" applyFont="1" applyFill="1" applyAlignment="1">
      <alignment vertical="center" wrapText="1"/>
    </xf>
    <xf numFmtId="3" fontId="30" fillId="33" borderId="0" xfId="0" applyNumberFormat="1" applyFont="1" applyFill="1" applyAlignment="1">
      <alignment vertical="center" wrapText="1"/>
    </xf>
    <xf numFmtId="3" fontId="31" fillId="33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 horizontal="center" vertical="center" wrapText="1"/>
    </xf>
    <xf numFmtId="3" fontId="57" fillId="33" borderId="0" xfId="0" applyNumberFormat="1" applyFont="1" applyFill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vertical="center" wrapText="1"/>
    </xf>
    <xf numFmtId="3" fontId="27" fillId="33" borderId="16" xfId="0" applyNumberFormat="1" applyFont="1" applyFill="1" applyBorder="1" applyAlignment="1">
      <alignment horizontal="right" vertical="center" wrapText="1"/>
    </xf>
    <xf numFmtId="3" fontId="31" fillId="33" borderId="16" xfId="0" applyNumberFormat="1" applyFont="1" applyFill="1" applyBorder="1" applyAlignment="1">
      <alignment vertical="center" wrapText="1"/>
    </xf>
    <xf numFmtId="0" fontId="57" fillId="33" borderId="0" xfId="0" applyFont="1" applyFill="1" applyAlignment="1">
      <alignment vertical="center"/>
    </xf>
    <xf numFmtId="3" fontId="57" fillId="33" borderId="0" xfId="0" applyNumberFormat="1" applyFont="1" applyFill="1" applyAlignment="1">
      <alignment vertical="center"/>
    </xf>
    <xf numFmtId="3" fontId="33" fillId="33" borderId="16" xfId="0" applyNumberFormat="1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3" fontId="57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57" fillId="33" borderId="0" xfId="0" applyFont="1" applyFill="1" applyAlignment="1">
      <alignment/>
    </xf>
    <xf numFmtId="0" fontId="0" fillId="33" borderId="0" xfId="0" applyFill="1" applyAlignment="1">
      <alignment horizontal="left" vertical="center" indent="5"/>
    </xf>
    <xf numFmtId="3" fontId="0" fillId="33" borderId="0" xfId="0" applyNumberFormat="1" applyFill="1" applyAlignment="1">
      <alignment horizontal="center" vertical="center"/>
    </xf>
    <xf numFmtId="3" fontId="23" fillId="33" borderId="0" xfId="0" applyNumberFormat="1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0" fillId="33" borderId="0" xfId="0" applyFill="1" applyAlignment="1">
      <alignment horizontal="right" vertical="top"/>
    </xf>
    <xf numFmtId="0" fontId="51" fillId="33" borderId="16" xfId="0" applyFont="1" applyFill="1" applyBorder="1" applyAlignment="1">
      <alignment horizontal="center" vertical="top"/>
    </xf>
    <xf numFmtId="0" fontId="51" fillId="33" borderId="16" xfId="0" applyFont="1" applyFill="1" applyBorder="1" applyAlignment="1" quotePrefix="1">
      <alignment horizontal="center" vertical="top"/>
    </xf>
    <xf numFmtId="0" fontId="51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right" vertical="top"/>
    </xf>
    <xf numFmtId="3" fontId="0" fillId="33" borderId="16" xfId="0" applyNumberFormat="1" applyFill="1" applyBorder="1" applyAlignment="1">
      <alignment horizontal="right" vertical="top"/>
    </xf>
    <xf numFmtId="3" fontId="51" fillId="33" borderId="16" xfId="0" applyNumberFormat="1" applyFont="1" applyFill="1" applyBorder="1" applyAlignment="1">
      <alignment horizontal="right" vertical="top"/>
    </xf>
    <xf numFmtId="0" fontId="0" fillId="33" borderId="16" xfId="0" applyFill="1" applyBorder="1" applyAlignment="1">
      <alignment horizontal="right" vertical="center"/>
    </xf>
    <xf numFmtId="3" fontId="0" fillId="33" borderId="16" xfId="0" applyNumberFormat="1" applyFill="1" applyBorder="1" applyAlignment="1">
      <alignment horizontal="right" vertical="center"/>
    </xf>
    <xf numFmtId="164" fontId="19" fillId="33" borderId="16" xfId="48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3" fontId="31" fillId="33" borderId="19" xfId="0" applyNumberFormat="1" applyFont="1" applyFill="1" applyBorder="1" applyAlignment="1">
      <alignment horizontal="center" vertical="center" wrapText="1"/>
    </xf>
    <xf numFmtId="3" fontId="31" fillId="33" borderId="2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horizontal="left" wrapText="1"/>
    </xf>
    <xf numFmtId="0" fontId="56" fillId="33" borderId="16" xfId="0" applyFont="1" applyFill="1" applyBorder="1" applyAlignment="1">
      <alignment horizontal="center" vertical="center"/>
    </xf>
    <xf numFmtId="0" fontId="53" fillId="33" borderId="0" xfId="55" applyFont="1" applyFill="1" applyAlignment="1">
      <alignment horizontal="left" vertical="center" wrapText="1"/>
      <protection/>
    </xf>
    <xf numFmtId="0" fontId="53" fillId="33" borderId="16" xfId="55" applyFont="1" applyFill="1" applyBorder="1" applyAlignment="1">
      <alignment horizontal="right" vertical="center" wrapText="1"/>
      <protection/>
    </xf>
    <xf numFmtId="3" fontId="27" fillId="33" borderId="0" xfId="0" applyNumberFormat="1" applyFont="1" applyFill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Millares 2 2" xfId="51"/>
    <cellStyle name="Currency" xfId="52"/>
    <cellStyle name="Currency [0]" xfId="53"/>
    <cellStyle name="Neutral" xfId="54"/>
    <cellStyle name="Normal 15 2 2" xfId="55"/>
    <cellStyle name="Normal 2" xfId="56"/>
    <cellStyle name="Normal 3" xfId="57"/>
    <cellStyle name="Normal_Hoja1_1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3.28125" style="1" customWidth="1"/>
    <col min="3" max="3" width="32.28125" style="1" customWidth="1"/>
    <col min="4" max="12" width="16.28125" style="1" customWidth="1"/>
    <col min="13" max="16384" width="11.421875" style="1" customWidth="1"/>
  </cols>
  <sheetData>
    <row r="2" spans="2:12" ht="15">
      <c r="B2" s="2" t="s">
        <v>2</v>
      </c>
      <c r="C2" s="2"/>
      <c r="D2" s="3"/>
      <c r="E2" s="3"/>
      <c r="F2" s="3"/>
      <c r="G2" s="3"/>
      <c r="H2" s="3"/>
      <c r="I2" s="3"/>
      <c r="J2" s="3"/>
      <c r="K2" s="3"/>
      <c r="L2" s="3"/>
    </row>
    <row r="3" spans="2:12" ht="15">
      <c r="B3" s="2" t="s">
        <v>3</v>
      </c>
      <c r="C3" s="2"/>
      <c r="D3" s="3"/>
      <c r="E3" s="3"/>
      <c r="F3" s="3"/>
      <c r="G3" s="3"/>
      <c r="H3" s="3"/>
      <c r="I3" s="3"/>
      <c r="J3" s="3"/>
      <c r="K3" s="3"/>
      <c r="L3" s="3"/>
    </row>
    <row r="4" spans="2:12" ht="15">
      <c r="B4" s="2" t="s">
        <v>23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2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2" ht="15">
      <c r="B6" s="2"/>
      <c r="C6" s="2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109" t="s">
        <v>22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2" ht="30">
      <c r="B8" s="111" t="s">
        <v>4</v>
      </c>
      <c r="C8" s="111" t="s">
        <v>0</v>
      </c>
      <c r="D8" s="4" t="s">
        <v>5</v>
      </c>
      <c r="E8" s="5" t="s">
        <v>6</v>
      </c>
      <c r="F8" s="6" t="s">
        <v>7</v>
      </c>
      <c r="G8" s="5" t="s">
        <v>8</v>
      </c>
      <c r="H8" s="6" t="s">
        <v>9</v>
      </c>
      <c r="I8" s="5" t="s">
        <v>10</v>
      </c>
      <c r="J8" s="6" t="s">
        <v>11</v>
      </c>
      <c r="K8" s="5" t="s">
        <v>12</v>
      </c>
      <c r="L8" s="113" t="s">
        <v>13</v>
      </c>
    </row>
    <row r="9" spans="2:12" ht="15">
      <c r="B9" s="111"/>
      <c r="C9" s="111"/>
      <c r="D9" s="7" t="s">
        <v>14</v>
      </c>
      <c r="E9" s="8" t="s">
        <v>15</v>
      </c>
      <c r="F9" s="9" t="s">
        <v>16</v>
      </c>
      <c r="G9" s="8" t="s">
        <v>17</v>
      </c>
      <c r="H9" s="9" t="s">
        <v>18</v>
      </c>
      <c r="I9" s="8" t="s">
        <v>19</v>
      </c>
      <c r="J9" s="9" t="s">
        <v>20</v>
      </c>
      <c r="K9" s="8" t="s">
        <v>21</v>
      </c>
      <c r="L9" s="114"/>
    </row>
    <row r="10" spans="2:12" ht="68.25" customHeight="1">
      <c r="B10" s="10" t="s">
        <v>24</v>
      </c>
      <c r="C10" s="11" t="s">
        <v>26</v>
      </c>
      <c r="D10" s="12"/>
      <c r="E10" s="12">
        <v>12590</v>
      </c>
      <c r="F10" s="12"/>
      <c r="G10" s="12">
        <v>-12590</v>
      </c>
      <c r="H10" s="12"/>
      <c r="I10" s="12"/>
      <c r="J10" s="12">
        <v>0</v>
      </c>
      <c r="K10" s="12">
        <v>0</v>
      </c>
      <c r="L10" s="13">
        <f>SUM(D10:K10)</f>
        <v>0</v>
      </c>
    </row>
    <row r="11" spans="2:12" ht="61.5" customHeight="1">
      <c r="B11" s="10" t="s">
        <v>25</v>
      </c>
      <c r="C11" s="11" t="s">
        <v>27</v>
      </c>
      <c r="D11" s="12">
        <v>588</v>
      </c>
      <c r="E11" s="12"/>
      <c r="F11" s="12"/>
      <c r="G11" s="12">
        <v>-588</v>
      </c>
      <c r="H11" s="12"/>
      <c r="I11" s="12"/>
      <c r="J11" s="12">
        <v>0</v>
      </c>
      <c r="K11" s="12">
        <v>0</v>
      </c>
      <c r="L11" s="13">
        <f>SUM(D11:K11)</f>
        <v>0</v>
      </c>
    </row>
    <row r="12" spans="2:12" ht="30.75" customHeight="1">
      <c r="B12" s="112" t="s">
        <v>1</v>
      </c>
      <c r="C12" s="112"/>
      <c r="D12" s="14">
        <f aca="true" t="shared" si="0" ref="D12:L12">+SUM(D10:D11)</f>
        <v>588</v>
      </c>
      <c r="E12" s="14">
        <f t="shared" si="0"/>
        <v>12590</v>
      </c>
      <c r="F12" s="14">
        <f t="shared" si="0"/>
        <v>0</v>
      </c>
      <c r="G12" s="14">
        <f t="shared" si="0"/>
        <v>-13178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</row>
  </sheetData>
  <sheetProtection/>
  <mergeCells count="5">
    <mergeCell ref="B7:L7"/>
    <mergeCell ref="B8:B9"/>
    <mergeCell ref="C8:C9"/>
    <mergeCell ref="B12:C12"/>
    <mergeCell ref="L8:L9"/>
  </mergeCells>
  <printOptions/>
  <pageMargins left="0.25" right="0.25" top="0.75" bottom="0.75" header="0.3" footer="0.3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8"/>
  <sheetViews>
    <sheetView zoomScale="70" zoomScaleNormal="70" zoomScalePageLayoutView="0" workbookViewId="0" topLeftCell="A1">
      <selection activeCell="L4" sqref="L4"/>
    </sheetView>
  </sheetViews>
  <sheetFormatPr defaultColWidth="11.421875" defaultRowHeight="15"/>
  <cols>
    <col min="1" max="1" width="11.421875" style="92" customWidth="1"/>
    <col min="2" max="2" width="17.140625" style="92" customWidth="1"/>
    <col min="3" max="3" width="41.8515625" style="92" customWidth="1"/>
    <col min="4" max="4" width="19.57421875" style="92" customWidth="1"/>
    <col min="5" max="5" width="18.7109375" style="92" customWidth="1"/>
    <col min="6" max="6" width="17.57421875" style="92" customWidth="1"/>
    <col min="7" max="7" width="22.00390625" style="92" customWidth="1"/>
    <col min="8" max="8" width="16.7109375" style="92" customWidth="1"/>
    <col min="9" max="9" width="12.421875" style="92" customWidth="1"/>
    <col min="10" max="10" width="11.8515625" style="92" customWidth="1"/>
    <col min="11" max="16384" width="11.421875" style="92" customWidth="1"/>
  </cols>
  <sheetData>
    <row r="1" spans="2:7" s="75" customFormat="1" ht="15">
      <c r="B1" s="95"/>
      <c r="G1" s="96"/>
    </row>
    <row r="2" spans="2:11" s="75" customFormat="1" ht="15.75" customHeight="1">
      <c r="B2" s="69" t="s">
        <v>71</v>
      </c>
      <c r="C2" s="70" t="s">
        <v>72</v>
      </c>
      <c r="D2" s="71"/>
      <c r="E2" s="72"/>
      <c r="F2" s="72"/>
      <c r="G2" s="73"/>
      <c r="H2" s="72"/>
      <c r="I2" s="72"/>
      <c r="J2" s="72"/>
      <c r="K2" s="72"/>
    </row>
    <row r="3" spans="2:11" s="75" customFormat="1" ht="17.25" customHeight="1">
      <c r="B3" s="69" t="s">
        <v>73</v>
      </c>
      <c r="C3" s="70" t="s">
        <v>74</v>
      </c>
      <c r="D3" s="71"/>
      <c r="E3" s="72"/>
      <c r="F3" s="72"/>
      <c r="G3" s="73"/>
      <c r="H3" s="72"/>
      <c r="I3" s="72"/>
      <c r="J3" s="72"/>
      <c r="K3" s="72"/>
    </row>
    <row r="4" spans="2:11" s="75" customFormat="1" ht="19.5" customHeight="1">
      <c r="B4" s="69" t="s">
        <v>75</v>
      </c>
      <c r="C4" s="122" t="s">
        <v>141</v>
      </c>
      <c r="D4" s="122"/>
      <c r="E4" s="72"/>
      <c r="F4" s="77"/>
      <c r="G4" s="73"/>
      <c r="H4" s="72"/>
      <c r="I4" s="72"/>
      <c r="J4" s="72"/>
      <c r="K4" s="72"/>
    </row>
    <row r="5" spans="2:11" s="75" customFormat="1" ht="9.75" customHeight="1">
      <c r="B5" s="69"/>
      <c r="C5" s="76"/>
      <c r="D5" s="72"/>
      <c r="E5" s="72"/>
      <c r="F5" s="77"/>
      <c r="G5" s="73"/>
      <c r="H5" s="72"/>
      <c r="I5" s="72"/>
      <c r="J5" s="72"/>
      <c r="K5" s="72"/>
    </row>
    <row r="6" spans="2:11" s="75" customFormat="1" ht="9.75" customHeight="1">
      <c r="B6" s="69"/>
      <c r="C6" s="76"/>
      <c r="D6" s="72"/>
      <c r="E6" s="72"/>
      <c r="F6" s="77"/>
      <c r="G6" s="73"/>
      <c r="H6" s="72"/>
      <c r="I6" s="72"/>
      <c r="J6" s="72"/>
      <c r="K6" s="72"/>
    </row>
    <row r="7" spans="2:11" s="75" customFormat="1" ht="15">
      <c r="B7" s="69" t="s">
        <v>142</v>
      </c>
      <c r="C7" s="76"/>
      <c r="D7" s="72"/>
      <c r="E7" s="72"/>
      <c r="F7" s="72"/>
      <c r="G7" s="72"/>
      <c r="H7" s="72"/>
      <c r="I7" s="72"/>
      <c r="J7" s="72"/>
      <c r="K7" s="72"/>
    </row>
    <row r="8" spans="2:11" ht="15"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2:11" s="81" customFormat="1" ht="51" customHeight="1">
      <c r="B9" s="79" t="s">
        <v>50</v>
      </c>
      <c r="C9" s="79" t="s">
        <v>0</v>
      </c>
      <c r="D9" s="79" t="s">
        <v>78</v>
      </c>
      <c r="E9" s="79" t="s">
        <v>79</v>
      </c>
      <c r="F9" s="79" t="s">
        <v>83</v>
      </c>
      <c r="G9" s="89" t="s">
        <v>84</v>
      </c>
      <c r="H9" s="79" t="s">
        <v>85</v>
      </c>
      <c r="I9" s="79" t="s">
        <v>86</v>
      </c>
      <c r="J9" s="79" t="s">
        <v>87</v>
      </c>
      <c r="K9" s="79" t="s">
        <v>13</v>
      </c>
    </row>
    <row r="10" spans="2:11" s="80" customFormat="1" ht="57.75" customHeight="1">
      <c r="B10" s="83" t="s">
        <v>143</v>
      </c>
      <c r="C10" s="84" t="s">
        <v>144</v>
      </c>
      <c r="D10" s="85">
        <v>500</v>
      </c>
      <c r="E10" s="85">
        <v>-500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6">
        <v>0</v>
      </c>
    </row>
    <row r="11" spans="2:11" s="80" customFormat="1" ht="49.5" customHeight="1">
      <c r="B11" s="83" t="s">
        <v>145</v>
      </c>
      <c r="C11" s="84" t="s">
        <v>146</v>
      </c>
      <c r="D11" s="85">
        <v>0</v>
      </c>
      <c r="E11" s="85">
        <v>82000</v>
      </c>
      <c r="F11" s="85">
        <v>0</v>
      </c>
      <c r="G11" s="85">
        <v>-82000</v>
      </c>
      <c r="H11" s="85">
        <v>0</v>
      </c>
      <c r="I11" s="85">
        <v>0</v>
      </c>
      <c r="J11" s="85">
        <v>0</v>
      </c>
      <c r="K11" s="86">
        <v>0</v>
      </c>
    </row>
    <row r="12" spans="2:11" s="80" customFormat="1" ht="55.5" customHeight="1">
      <c r="B12" s="83" t="s">
        <v>147</v>
      </c>
      <c r="C12" s="84" t="s">
        <v>148</v>
      </c>
      <c r="D12" s="85">
        <v>500</v>
      </c>
      <c r="E12" s="85">
        <v>-500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6">
        <v>0</v>
      </c>
    </row>
    <row r="13" spans="2:11" s="80" customFormat="1" ht="60" customHeight="1">
      <c r="B13" s="83" t="s">
        <v>149</v>
      </c>
      <c r="C13" s="84" t="s">
        <v>150</v>
      </c>
      <c r="D13" s="85">
        <v>0</v>
      </c>
      <c r="E13" s="85">
        <v>0</v>
      </c>
      <c r="F13" s="85">
        <v>50000</v>
      </c>
      <c r="G13" s="85">
        <v>-50000</v>
      </c>
      <c r="H13" s="85">
        <v>0</v>
      </c>
      <c r="I13" s="85">
        <v>0</v>
      </c>
      <c r="J13" s="85">
        <v>0</v>
      </c>
      <c r="K13" s="86">
        <v>0</v>
      </c>
    </row>
    <row r="14" spans="2:11" s="80" customFormat="1" ht="54" customHeight="1">
      <c r="B14" s="90" t="s">
        <v>151</v>
      </c>
      <c r="C14" s="84" t="s">
        <v>152</v>
      </c>
      <c r="D14" s="85">
        <v>1100</v>
      </c>
      <c r="E14" s="85">
        <v>0</v>
      </c>
      <c r="F14" s="85">
        <v>0</v>
      </c>
      <c r="G14" s="85">
        <v>-1100</v>
      </c>
      <c r="H14" s="85">
        <v>0</v>
      </c>
      <c r="I14" s="85">
        <v>0</v>
      </c>
      <c r="J14" s="85">
        <v>0</v>
      </c>
      <c r="K14" s="86">
        <v>0</v>
      </c>
    </row>
    <row r="15" spans="2:11" s="80" customFormat="1" ht="51" customHeight="1">
      <c r="B15" s="90" t="s">
        <v>153</v>
      </c>
      <c r="C15" s="84" t="s">
        <v>154</v>
      </c>
      <c r="D15" s="85">
        <v>2500</v>
      </c>
      <c r="E15" s="85">
        <v>-2500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6">
        <v>0</v>
      </c>
    </row>
    <row r="16" spans="2:11" s="80" customFormat="1" ht="54.75" customHeight="1">
      <c r="B16" s="90" t="s">
        <v>155</v>
      </c>
      <c r="C16" s="84" t="s">
        <v>156</v>
      </c>
      <c r="D16" s="85">
        <v>2100</v>
      </c>
      <c r="E16" s="85">
        <v>-2100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6">
        <v>0</v>
      </c>
    </row>
    <row r="17" spans="2:11" s="80" customFormat="1" ht="52.5" customHeight="1">
      <c r="B17" s="90" t="s">
        <v>157</v>
      </c>
      <c r="C17" s="84" t="s">
        <v>158</v>
      </c>
      <c r="D17" s="85">
        <v>1500</v>
      </c>
      <c r="E17" s="85">
        <v>-1500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6">
        <v>0</v>
      </c>
    </row>
    <row r="18" spans="2:11" s="80" customFormat="1" ht="54" customHeight="1">
      <c r="B18" s="90" t="s">
        <v>159</v>
      </c>
      <c r="C18" s="84" t="s">
        <v>160</v>
      </c>
      <c r="D18" s="85">
        <v>5100</v>
      </c>
      <c r="E18" s="85">
        <v>-5100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6">
        <v>0</v>
      </c>
    </row>
    <row r="19" spans="2:11" s="15" customFormat="1" ht="24.75" customHeight="1">
      <c r="B19" s="115" t="s">
        <v>81</v>
      </c>
      <c r="C19" s="116"/>
      <c r="D19" s="86">
        <v>13300</v>
      </c>
      <c r="E19" s="86">
        <v>69800</v>
      </c>
      <c r="F19" s="86">
        <v>50000</v>
      </c>
      <c r="G19" s="86">
        <v>-133100</v>
      </c>
      <c r="H19" s="86">
        <v>0</v>
      </c>
      <c r="I19" s="86">
        <v>0</v>
      </c>
      <c r="J19" s="86">
        <v>0</v>
      </c>
      <c r="K19" s="86">
        <v>0</v>
      </c>
    </row>
    <row r="20" spans="2:11" s="15" customFormat="1" ht="30" customHeight="1">
      <c r="B20" s="73"/>
      <c r="C20" s="74"/>
      <c r="D20" s="74"/>
      <c r="E20" s="74"/>
      <c r="F20" s="74"/>
      <c r="G20" s="74"/>
      <c r="H20" s="74"/>
      <c r="I20" s="74"/>
      <c r="J20" s="74"/>
      <c r="K20" s="74"/>
    </row>
    <row r="21" ht="15">
      <c r="B21" s="15"/>
    </row>
    <row r="22" spans="2:3" ht="15">
      <c r="B22" s="15"/>
      <c r="C22" s="15"/>
    </row>
    <row r="23" spans="2:3" ht="15">
      <c r="B23" s="15"/>
      <c r="C23" s="15"/>
    </row>
    <row r="24" spans="2:3" ht="15">
      <c r="B24" s="15"/>
      <c r="C24" s="15"/>
    </row>
    <row r="25" spans="2:3" ht="15">
      <c r="B25" s="15"/>
      <c r="C25" s="15"/>
    </row>
    <row r="26" spans="2:3" ht="15">
      <c r="B26" s="15"/>
      <c r="C26" s="15"/>
    </row>
    <row r="27" ht="15">
      <c r="C27" s="94"/>
    </row>
    <row r="28" ht="15">
      <c r="C28" s="15"/>
    </row>
  </sheetData>
  <sheetProtection/>
  <mergeCells count="2">
    <mergeCell ref="C4:D4"/>
    <mergeCell ref="B19:C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1"/>
  <sheetViews>
    <sheetView zoomScale="55" zoomScaleNormal="55" zoomScalePageLayoutView="0" workbookViewId="0" topLeftCell="A1">
      <selection activeCell="E15" sqref="E15"/>
    </sheetView>
  </sheetViews>
  <sheetFormatPr defaultColWidth="11.421875" defaultRowHeight="15"/>
  <cols>
    <col min="1" max="1" width="3.8515625" style="19" customWidth="1"/>
    <col min="2" max="2" width="24.7109375" style="20" customWidth="1"/>
    <col min="3" max="3" width="60.57421875" style="21" customWidth="1"/>
    <col min="4" max="4" width="24.00390625" style="19" customWidth="1"/>
    <col min="5" max="5" width="25.7109375" style="19" customWidth="1"/>
    <col min="6" max="6" width="23.7109375" style="19" customWidth="1"/>
    <col min="7" max="7" width="25.7109375" style="19" customWidth="1"/>
    <col min="8" max="8" width="22.8515625" style="19" customWidth="1"/>
    <col min="9" max="9" width="23.140625" style="19" customWidth="1"/>
    <col min="10" max="10" width="3.8515625" style="19" customWidth="1"/>
    <col min="11" max="16384" width="11.421875" style="19" customWidth="1"/>
  </cols>
  <sheetData>
    <row r="2" spans="2:9" ht="34.5" customHeight="1">
      <c r="B2" s="22" t="s">
        <v>43</v>
      </c>
      <c r="C2" s="120" t="s">
        <v>44</v>
      </c>
      <c r="D2" s="120"/>
      <c r="E2" s="23"/>
      <c r="F2" s="23"/>
      <c r="G2" s="23"/>
      <c r="H2" s="23"/>
      <c r="I2" s="23"/>
    </row>
    <row r="3" spans="2:9" ht="21">
      <c r="B3" s="22" t="s">
        <v>45</v>
      </c>
      <c r="C3" s="120" t="s">
        <v>46</v>
      </c>
      <c r="D3" s="120"/>
      <c r="E3" s="23"/>
      <c r="F3" s="23"/>
      <c r="G3" s="24"/>
      <c r="H3" s="25"/>
      <c r="I3" s="24"/>
    </row>
    <row r="4" spans="2:9" ht="28.5" customHeight="1">
      <c r="B4" s="22" t="s">
        <v>47</v>
      </c>
      <c r="C4" s="120" t="s">
        <v>48</v>
      </c>
      <c r="D4" s="120"/>
      <c r="E4" s="23"/>
      <c r="F4" s="23"/>
      <c r="G4" s="23"/>
      <c r="H4" s="23"/>
      <c r="I4" s="23"/>
    </row>
    <row r="5" spans="2:9" ht="24" customHeight="1">
      <c r="B5" s="22"/>
      <c r="C5" s="26"/>
      <c r="D5" s="23"/>
      <c r="E5" s="23"/>
      <c r="F5" s="23"/>
      <c r="G5" s="23"/>
      <c r="H5" s="23"/>
      <c r="I5" s="23"/>
    </row>
    <row r="6" spans="2:9" ht="24" customHeight="1">
      <c r="B6" s="27"/>
      <c r="C6" s="27"/>
      <c r="D6" s="28"/>
      <c r="E6" s="28"/>
      <c r="F6" s="28"/>
      <c r="G6" s="28"/>
      <c r="H6" s="23"/>
      <c r="I6" s="23"/>
    </row>
    <row r="7" spans="2:9" s="29" customFormat="1" ht="27.75" customHeight="1">
      <c r="B7" s="30" t="s">
        <v>49</v>
      </c>
      <c r="C7" s="31"/>
      <c r="D7" s="32"/>
      <c r="E7" s="32"/>
      <c r="F7" s="32"/>
      <c r="G7" s="32"/>
      <c r="H7" s="32"/>
      <c r="I7" s="32"/>
    </row>
    <row r="8" spans="2:9" ht="63">
      <c r="B8" s="33" t="s">
        <v>50</v>
      </c>
      <c r="C8" s="33" t="s">
        <v>51</v>
      </c>
      <c r="D8" s="33" t="s">
        <v>52</v>
      </c>
      <c r="E8" s="33" t="s">
        <v>53</v>
      </c>
      <c r="F8" s="33" t="s">
        <v>54</v>
      </c>
      <c r="G8" s="33" t="s">
        <v>55</v>
      </c>
      <c r="H8" s="33" t="s">
        <v>56</v>
      </c>
      <c r="I8" s="33" t="s">
        <v>13</v>
      </c>
    </row>
    <row r="9" spans="2:10" ht="69.75" customHeight="1">
      <c r="B9" s="33" t="s">
        <v>57</v>
      </c>
      <c r="C9" s="34" t="s">
        <v>58</v>
      </c>
      <c r="D9" s="35">
        <v>120</v>
      </c>
      <c r="E9" s="35">
        <v>0</v>
      </c>
      <c r="F9" s="35">
        <v>0</v>
      </c>
      <c r="G9" s="35">
        <v>0</v>
      </c>
      <c r="H9" s="35">
        <v>-120</v>
      </c>
      <c r="I9" s="36">
        <v>0</v>
      </c>
      <c r="J9" s="37"/>
    </row>
    <row r="10" spans="2:9" ht="27" customHeight="1">
      <c r="B10" s="121" t="s">
        <v>59</v>
      </c>
      <c r="C10" s="121"/>
      <c r="D10" s="38">
        <f>SUM(D9:D9)</f>
        <v>120</v>
      </c>
      <c r="E10" s="38">
        <f>SUM(E9:E9)</f>
        <v>0</v>
      </c>
      <c r="F10" s="38">
        <f>SUM(F9:F9)</f>
        <v>0</v>
      </c>
      <c r="G10" s="38">
        <f>SUM(G9:G9)</f>
        <v>0</v>
      </c>
      <c r="H10" s="38">
        <f>SUM(H9:H9)</f>
        <v>-120</v>
      </c>
      <c r="I10" s="39">
        <v>0</v>
      </c>
    </row>
    <row r="11" spans="2:9" ht="27" customHeight="1">
      <c r="B11" s="40"/>
      <c r="C11" s="40"/>
      <c r="D11" s="41"/>
      <c r="E11" s="42"/>
      <c r="F11" s="41"/>
      <c r="G11" s="42"/>
      <c r="H11" s="41"/>
      <c r="I11" s="41"/>
    </row>
  </sheetData>
  <sheetProtection/>
  <mergeCells count="4">
    <mergeCell ref="C2:D2"/>
    <mergeCell ref="C3:D3"/>
    <mergeCell ref="C4:D4"/>
    <mergeCell ref="B10:C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3"/>
  <sheetViews>
    <sheetView zoomScale="85" zoomScaleNormal="85" zoomScalePageLayoutView="0" workbookViewId="0" topLeftCell="A1">
      <selection activeCell="D9" sqref="D9"/>
    </sheetView>
  </sheetViews>
  <sheetFormatPr defaultColWidth="11.421875" defaultRowHeight="15"/>
  <cols>
    <col min="1" max="2" width="11.421875" style="15" customWidth="1"/>
    <col min="3" max="3" width="28.57421875" style="15" customWidth="1"/>
    <col min="4" max="12" width="9.421875" style="15" customWidth="1"/>
    <col min="13" max="16384" width="11.421875" style="15" customWidth="1"/>
  </cols>
  <sheetData>
    <row r="2" spans="2:3" ht="15">
      <c r="B2" s="97" t="s">
        <v>71</v>
      </c>
      <c r="C2" s="97" t="s">
        <v>161</v>
      </c>
    </row>
    <row r="3" spans="2:3" ht="15">
      <c r="B3" s="97" t="s">
        <v>73</v>
      </c>
      <c r="C3" s="97" t="s">
        <v>162</v>
      </c>
    </row>
    <row r="4" spans="2:3" ht="15">
      <c r="B4" s="97" t="s">
        <v>75</v>
      </c>
      <c r="C4" s="97" t="s">
        <v>170</v>
      </c>
    </row>
    <row r="6" ht="15">
      <c r="B6" s="15" t="s">
        <v>164</v>
      </c>
    </row>
    <row r="7" ht="15">
      <c r="L7" s="98"/>
    </row>
    <row r="8" spans="2:12" ht="30">
      <c r="B8" s="99" t="s">
        <v>165</v>
      </c>
      <c r="C8" s="99" t="s">
        <v>0</v>
      </c>
      <c r="D8" s="100" t="s">
        <v>14</v>
      </c>
      <c r="E8" s="100" t="s">
        <v>15</v>
      </c>
      <c r="F8" s="100" t="s">
        <v>16</v>
      </c>
      <c r="G8" s="100" t="s">
        <v>17</v>
      </c>
      <c r="H8" s="100" t="s">
        <v>18</v>
      </c>
      <c r="I8" s="100" t="s">
        <v>19</v>
      </c>
      <c r="J8" s="100" t="s">
        <v>20</v>
      </c>
      <c r="K8" s="99">
        <v>999</v>
      </c>
      <c r="L8" s="101" t="s">
        <v>13</v>
      </c>
    </row>
    <row r="9" spans="2:12" ht="60">
      <c r="B9" s="102" t="s">
        <v>171</v>
      </c>
      <c r="C9" s="18" t="s">
        <v>172</v>
      </c>
      <c r="D9" s="106">
        <v>0</v>
      </c>
      <c r="E9" s="107">
        <v>0</v>
      </c>
      <c r="F9" s="106">
        <v>0</v>
      </c>
      <c r="G9" s="107">
        <v>-750</v>
      </c>
      <c r="H9" s="106">
        <v>0</v>
      </c>
      <c r="I9" s="107">
        <v>0</v>
      </c>
      <c r="J9" s="106">
        <v>0</v>
      </c>
      <c r="K9" s="107">
        <v>750</v>
      </c>
      <c r="L9" s="107">
        <f>SUM(D9:K9)</f>
        <v>0</v>
      </c>
    </row>
    <row r="10" spans="2:12" ht="45">
      <c r="B10" s="102" t="s">
        <v>173</v>
      </c>
      <c r="C10" s="18" t="s">
        <v>174</v>
      </c>
      <c r="D10" s="106">
        <v>0</v>
      </c>
      <c r="E10" s="107">
        <v>0</v>
      </c>
      <c r="F10" s="106">
        <v>0</v>
      </c>
      <c r="G10" s="107">
        <v>-7000</v>
      </c>
      <c r="H10" s="106">
        <v>0</v>
      </c>
      <c r="I10" s="107">
        <v>0</v>
      </c>
      <c r="J10" s="106">
        <v>0</v>
      </c>
      <c r="K10" s="107">
        <v>7000</v>
      </c>
      <c r="L10" s="107">
        <f>SUM(D10:K10)</f>
        <v>0</v>
      </c>
    </row>
    <row r="11" spans="2:12" ht="60">
      <c r="B11" s="102" t="s">
        <v>175</v>
      </c>
      <c r="C11" s="18" t="s">
        <v>176</v>
      </c>
      <c r="D11" s="106">
        <v>0</v>
      </c>
      <c r="E11" s="107">
        <v>-10000</v>
      </c>
      <c r="F11" s="106">
        <v>0</v>
      </c>
      <c r="G11" s="107">
        <v>0</v>
      </c>
      <c r="H11" s="106">
        <v>0</v>
      </c>
      <c r="I11" s="107">
        <v>0</v>
      </c>
      <c r="J11" s="106">
        <v>0</v>
      </c>
      <c r="K11" s="107">
        <v>10000</v>
      </c>
      <c r="L11" s="107">
        <f>SUM(D11:K11)</f>
        <v>0</v>
      </c>
    </row>
    <row r="12" spans="2:12" ht="75">
      <c r="B12" s="102" t="s">
        <v>177</v>
      </c>
      <c r="C12" s="18" t="s">
        <v>178</v>
      </c>
      <c r="D12" s="106">
        <v>0</v>
      </c>
      <c r="E12" s="107">
        <v>0</v>
      </c>
      <c r="F12" s="106">
        <v>0</v>
      </c>
      <c r="G12" s="107">
        <v>-8500</v>
      </c>
      <c r="H12" s="106">
        <v>0</v>
      </c>
      <c r="I12" s="107">
        <v>0</v>
      </c>
      <c r="J12" s="106">
        <v>0</v>
      </c>
      <c r="K12" s="107">
        <v>8500</v>
      </c>
      <c r="L12" s="107">
        <f>SUM(D12:K12)</f>
        <v>0</v>
      </c>
    </row>
    <row r="13" spans="2:12" ht="15">
      <c r="B13" s="112" t="s">
        <v>81</v>
      </c>
      <c r="C13" s="112"/>
      <c r="D13" s="105">
        <f>SUM(D9:D12)</f>
        <v>0</v>
      </c>
      <c r="E13" s="105">
        <f aca="true" t="shared" si="0" ref="E13:L13">SUM(E9:E12)</f>
        <v>-10000</v>
      </c>
      <c r="F13" s="105">
        <f t="shared" si="0"/>
        <v>0</v>
      </c>
      <c r="G13" s="105">
        <f t="shared" si="0"/>
        <v>-16250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26250</v>
      </c>
      <c r="L13" s="105">
        <f t="shared" si="0"/>
        <v>0</v>
      </c>
    </row>
  </sheetData>
  <sheetProtection/>
  <mergeCells count="1">
    <mergeCell ref="B13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2"/>
  <sheetViews>
    <sheetView zoomScale="80" zoomScaleNormal="80" zoomScalePageLayoutView="0" workbookViewId="0" topLeftCell="A1">
      <selection activeCell="E14" sqref="E14"/>
    </sheetView>
  </sheetViews>
  <sheetFormatPr defaultColWidth="11.421875" defaultRowHeight="15"/>
  <cols>
    <col min="1" max="1" width="11.421875" style="15" customWidth="1"/>
    <col min="2" max="2" width="13.28125" style="15" customWidth="1"/>
    <col min="3" max="3" width="32.28125" style="15" customWidth="1"/>
    <col min="4" max="12" width="16.28125" style="15" customWidth="1"/>
    <col min="13" max="16384" width="11.421875" style="15" customWidth="1"/>
  </cols>
  <sheetData>
    <row r="2" spans="2:12" ht="15">
      <c r="B2" s="2" t="s">
        <v>2</v>
      </c>
      <c r="C2" s="2"/>
      <c r="D2" s="16"/>
      <c r="E2" s="16"/>
      <c r="F2" s="16"/>
      <c r="G2" s="16"/>
      <c r="H2" s="16"/>
      <c r="I2" s="16"/>
      <c r="J2" s="16"/>
      <c r="K2" s="16"/>
      <c r="L2" s="16"/>
    </row>
    <row r="3" spans="2:12" ht="15">
      <c r="B3" s="2" t="s">
        <v>3</v>
      </c>
      <c r="C3" s="2"/>
      <c r="D3" s="16"/>
      <c r="E3" s="16"/>
      <c r="F3" s="16"/>
      <c r="G3" s="16"/>
      <c r="H3" s="16"/>
      <c r="I3" s="16"/>
      <c r="J3" s="16"/>
      <c r="K3" s="16"/>
      <c r="L3" s="16"/>
    </row>
    <row r="4" spans="2:12" ht="15">
      <c r="B4" s="2" t="s">
        <v>23</v>
      </c>
      <c r="C4" s="2"/>
      <c r="D4" s="16"/>
      <c r="E4" s="16"/>
      <c r="F4" s="16"/>
      <c r="G4" s="16"/>
      <c r="H4" s="16"/>
      <c r="I4" s="16"/>
      <c r="J4" s="16"/>
      <c r="K4" s="16"/>
      <c r="L4" s="16"/>
    </row>
    <row r="5" spans="2:12" ht="15">
      <c r="B5" s="2"/>
      <c r="C5" s="2"/>
      <c r="D5" s="16"/>
      <c r="E5" s="16"/>
      <c r="F5" s="16"/>
      <c r="G5" s="16"/>
      <c r="H5" s="16"/>
      <c r="I5" s="16"/>
      <c r="J5" s="16"/>
      <c r="K5" s="16"/>
      <c r="L5" s="16"/>
    </row>
    <row r="6" spans="2:12" ht="15">
      <c r="B6" s="2"/>
      <c r="C6" s="2"/>
      <c r="D6" s="16"/>
      <c r="E6" s="16"/>
      <c r="F6" s="16"/>
      <c r="G6" s="16"/>
      <c r="H6" s="16"/>
      <c r="I6" s="16"/>
      <c r="J6" s="16"/>
      <c r="K6" s="16"/>
      <c r="L6" s="16"/>
    </row>
    <row r="7" spans="2:12" ht="15">
      <c r="B7" s="109" t="s">
        <v>22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2" ht="30">
      <c r="B8" s="111" t="s">
        <v>4</v>
      </c>
      <c r="C8" s="111" t="s">
        <v>0</v>
      </c>
      <c r="D8" s="4" t="s">
        <v>5</v>
      </c>
      <c r="E8" s="5" t="s">
        <v>6</v>
      </c>
      <c r="F8" s="6" t="s">
        <v>7</v>
      </c>
      <c r="G8" s="5" t="s">
        <v>8</v>
      </c>
      <c r="H8" s="6" t="s">
        <v>9</v>
      </c>
      <c r="I8" s="5" t="s">
        <v>10</v>
      </c>
      <c r="J8" s="6" t="s">
        <v>11</v>
      </c>
      <c r="K8" s="5" t="s">
        <v>12</v>
      </c>
      <c r="L8" s="113" t="s">
        <v>13</v>
      </c>
    </row>
    <row r="9" spans="2:12" ht="15">
      <c r="B9" s="111"/>
      <c r="C9" s="111"/>
      <c r="D9" s="7" t="s">
        <v>14</v>
      </c>
      <c r="E9" s="8" t="s">
        <v>15</v>
      </c>
      <c r="F9" s="9" t="s">
        <v>16</v>
      </c>
      <c r="G9" s="8" t="s">
        <v>17</v>
      </c>
      <c r="H9" s="9" t="s">
        <v>18</v>
      </c>
      <c r="I9" s="8" t="s">
        <v>19</v>
      </c>
      <c r="J9" s="9" t="s">
        <v>20</v>
      </c>
      <c r="K9" s="8" t="s">
        <v>21</v>
      </c>
      <c r="L9" s="114"/>
    </row>
    <row r="10" spans="2:12" ht="68.25" customHeight="1">
      <c r="B10" s="10" t="s">
        <v>24</v>
      </c>
      <c r="C10" s="11" t="s">
        <v>26</v>
      </c>
      <c r="D10" s="12">
        <v>0</v>
      </c>
      <c r="E10" s="12">
        <v>1</v>
      </c>
      <c r="F10" s="12">
        <v>0</v>
      </c>
      <c r="G10" s="12">
        <v>-1</v>
      </c>
      <c r="H10" s="12">
        <v>0</v>
      </c>
      <c r="I10" s="12">
        <v>0</v>
      </c>
      <c r="J10" s="12">
        <v>0</v>
      </c>
      <c r="K10" s="12">
        <v>0</v>
      </c>
      <c r="L10" s="13">
        <f>SUM(D10:K10)</f>
        <v>0</v>
      </c>
    </row>
    <row r="11" spans="2:12" ht="61.5" customHeight="1">
      <c r="B11" s="10" t="s">
        <v>29</v>
      </c>
      <c r="C11" s="11" t="s">
        <v>28</v>
      </c>
      <c r="D11" s="12">
        <v>0</v>
      </c>
      <c r="E11" s="12">
        <v>-8400</v>
      </c>
      <c r="F11" s="12">
        <v>0</v>
      </c>
      <c r="G11" s="12">
        <v>8400</v>
      </c>
      <c r="H11" s="12">
        <v>0</v>
      </c>
      <c r="I11" s="12">
        <v>0</v>
      </c>
      <c r="J11" s="12">
        <v>0</v>
      </c>
      <c r="K11" s="12">
        <v>0</v>
      </c>
      <c r="L11" s="13">
        <f>SUM(D11:K11)</f>
        <v>0</v>
      </c>
    </row>
    <row r="12" spans="2:12" ht="30.75" customHeight="1">
      <c r="B12" s="112" t="s">
        <v>1</v>
      </c>
      <c r="C12" s="112"/>
      <c r="D12" s="14">
        <f aca="true" t="shared" si="0" ref="D12:L12">+SUM(D10:D11)</f>
        <v>0</v>
      </c>
      <c r="E12" s="14">
        <f t="shared" si="0"/>
        <v>-8399</v>
      </c>
      <c r="F12" s="14">
        <f t="shared" si="0"/>
        <v>0</v>
      </c>
      <c r="G12" s="14">
        <f t="shared" si="0"/>
        <v>8399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</row>
  </sheetData>
  <sheetProtection/>
  <mergeCells count="5">
    <mergeCell ref="B7:L7"/>
    <mergeCell ref="B8:B9"/>
    <mergeCell ref="C8:C9"/>
    <mergeCell ref="B12:C12"/>
    <mergeCell ref="L8:L9"/>
  </mergeCells>
  <printOptions/>
  <pageMargins left="0.25" right="0.25" top="0.75" bottom="0.75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0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13.57421875" style="91" customWidth="1"/>
    <col min="2" max="2" width="17.28125" style="92" customWidth="1"/>
    <col min="3" max="3" width="47.140625" style="92" customWidth="1"/>
    <col min="4" max="4" width="19.28125" style="92" customWidth="1"/>
    <col min="5" max="5" width="20.7109375" style="92" customWidth="1"/>
    <col min="6" max="11" width="17.28125" style="92" customWidth="1"/>
    <col min="12" max="16384" width="17.28125" style="91" customWidth="1"/>
  </cols>
  <sheetData>
    <row r="2" spans="2:11" s="75" customFormat="1" ht="24" customHeight="1">
      <c r="B2" s="69" t="s">
        <v>71</v>
      </c>
      <c r="C2" s="70" t="s">
        <v>72</v>
      </c>
      <c r="D2" s="71"/>
      <c r="E2" s="72"/>
      <c r="F2" s="72"/>
      <c r="G2" s="73"/>
      <c r="H2" s="72"/>
      <c r="I2" s="72"/>
      <c r="J2" s="72"/>
      <c r="K2" s="72"/>
    </row>
    <row r="3" spans="2:11" s="75" customFormat="1" ht="18.75" customHeight="1">
      <c r="B3" s="69" t="s">
        <v>73</v>
      </c>
      <c r="C3" s="70" t="s">
        <v>74</v>
      </c>
      <c r="D3" s="71"/>
      <c r="E3" s="72"/>
      <c r="F3" s="72"/>
      <c r="G3" s="73"/>
      <c r="H3" s="72"/>
      <c r="I3" s="72"/>
      <c r="J3" s="72"/>
      <c r="K3" s="72"/>
    </row>
    <row r="4" spans="2:11" s="75" customFormat="1" ht="18" customHeight="1">
      <c r="B4" s="69" t="s">
        <v>75</v>
      </c>
      <c r="C4" s="76" t="s">
        <v>76</v>
      </c>
      <c r="D4" s="72"/>
      <c r="E4" s="72"/>
      <c r="F4" s="77"/>
      <c r="G4" s="73"/>
      <c r="H4" s="72"/>
      <c r="I4" s="72"/>
      <c r="J4" s="72"/>
      <c r="K4" s="72"/>
    </row>
    <row r="5" spans="2:11" s="75" customFormat="1" ht="13.5" customHeight="1">
      <c r="B5" s="69"/>
      <c r="C5" s="76"/>
      <c r="D5" s="72"/>
      <c r="E5" s="72"/>
      <c r="F5" s="77"/>
      <c r="G5" s="73"/>
      <c r="H5" s="72"/>
      <c r="I5" s="72"/>
      <c r="J5" s="72"/>
      <c r="K5" s="72"/>
    </row>
    <row r="6" spans="2:11" s="75" customFormat="1" ht="13.5" customHeight="1">
      <c r="B6" s="69" t="s">
        <v>77</v>
      </c>
      <c r="C6" s="76"/>
      <c r="D6" s="72"/>
      <c r="E6" s="72"/>
      <c r="F6" s="77"/>
      <c r="G6" s="73"/>
      <c r="H6" s="72"/>
      <c r="I6" s="72"/>
      <c r="J6" s="72"/>
      <c r="K6" s="72"/>
    </row>
    <row r="7" spans="2:11" s="75" customFormat="1" ht="13.5" customHeight="1">
      <c r="B7" s="69"/>
      <c r="C7" s="76"/>
      <c r="D7" s="72"/>
      <c r="E7" s="72"/>
      <c r="F7" s="78"/>
      <c r="G7" s="73"/>
      <c r="H7" s="72"/>
      <c r="I7" s="72"/>
      <c r="J7" s="72"/>
      <c r="K7" s="72"/>
    </row>
    <row r="8" spans="2:11" s="82" customFormat="1" ht="51" customHeight="1">
      <c r="B8" s="79" t="s">
        <v>50</v>
      </c>
      <c r="C8" s="79" t="s">
        <v>0</v>
      </c>
      <c r="D8" s="79" t="s">
        <v>78</v>
      </c>
      <c r="E8" s="79" t="s">
        <v>79</v>
      </c>
      <c r="F8" s="79" t="s">
        <v>13</v>
      </c>
      <c r="G8" s="80"/>
      <c r="H8" s="80"/>
      <c r="I8" s="80"/>
      <c r="J8" s="80"/>
      <c r="K8" s="81"/>
    </row>
    <row r="9" spans="2:11" s="87" customFormat="1" ht="46.5" customHeight="1">
      <c r="B9" s="83" t="s">
        <v>80</v>
      </c>
      <c r="C9" s="84" t="s">
        <v>128</v>
      </c>
      <c r="D9" s="85">
        <v>500</v>
      </c>
      <c r="E9" s="85">
        <v>-500</v>
      </c>
      <c r="F9" s="86">
        <v>0</v>
      </c>
      <c r="G9" s="80"/>
      <c r="H9" s="80"/>
      <c r="I9" s="80"/>
      <c r="J9" s="80"/>
      <c r="K9" s="80"/>
    </row>
    <row r="10" spans="2:11" s="88" customFormat="1" ht="13.5" customHeight="1">
      <c r="B10" s="69"/>
      <c r="C10" s="86" t="s">
        <v>81</v>
      </c>
      <c r="D10" s="86">
        <v>500</v>
      </c>
      <c r="E10" s="86">
        <v>-500</v>
      </c>
      <c r="F10" s="86">
        <v>0</v>
      </c>
      <c r="G10" s="80"/>
      <c r="H10" s="80"/>
      <c r="I10" s="80"/>
      <c r="J10" s="80"/>
      <c r="K10" s="72"/>
    </row>
    <row r="11" spans="2:11" s="88" customFormat="1" ht="13.5" customHeight="1">
      <c r="B11" s="69"/>
      <c r="C11" s="76"/>
      <c r="D11" s="72"/>
      <c r="E11" s="72"/>
      <c r="F11" s="77"/>
      <c r="G11" s="73"/>
      <c r="H11" s="72"/>
      <c r="I11" s="72"/>
      <c r="J11" s="72"/>
      <c r="K11" s="72"/>
    </row>
    <row r="12" spans="2:11" s="88" customFormat="1" ht="13.5" customHeight="1">
      <c r="B12" s="69"/>
      <c r="C12" s="76"/>
      <c r="D12" s="72"/>
      <c r="E12" s="72"/>
      <c r="F12" s="77"/>
      <c r="G12" s="73"/>
      <c r="H12" s="72"/>
      <c r="I12" s="72"/>
      <c r="J12" s="72"/>
      <c r="K12" s="72"/>
    </row>
    <row r="13" spans="2:11" s="88" customFormat="1" ht="27.75" customHeight="1">
      <c r="B13" s="69" t="s">
        <v>82</v>
      </c>
      <c r="C13" s="76"/>
      <c r="D13" s="72"/>
      <c r="E13" s="72"/>
      <c r="F13" s="72"/>
      <c r="G13" s="72"/>
      <c r="H13" s="72"/>
      <c r="I13" s="72"/>
      <c r="J13" s="72"/>
      <c r="K13" s="72"/>
    </row>
    <row r="14" spans="2:11" ht="27.75" customHeight="1">
      <c r="B14" s="77"/>
      <c r="C14" s="77"/>
      <c r="D14" s="77"/>
      <c r="E14" s="77"/>
      <c r="F14" s="77"/>
      <c r="G14" s="77"/>
      <c r="H14" s="77"/>
      <c r="I14" s="77"/>
      <c r="J14" s="77"/>
      <c r="K14" s="78"/>
    </row>
    <row r="15" spans="2:11" s="82" customFormat="1" ht="51" customHeight="1">
      <c r="B15" s="79" t="s">
        <v>50</v>
      </c>
      <c r="C15" s="79" t="s">
        <v>0</v>
      </c>
      <c r="D15" s="79" t="s">
        <v>78</v>
      </c>
      <c r="E15" s="79" t="s">
        <v>79</v>
      </c>
      <c r="F15" s="79" t="s">
        <v>83</v>
      </c>
      <c r="G15" s="89" t="s">
        <v>84</v>
      </c>
      <c r="H15" s="79" t="s">
        <v>85</v>
      </c>
      <c r="I15" s="79" t="s">
        <v>86</v>
      </c>
      <c r="J15" s="79" t="s">
        <v>87</v>
      </c>
      <c r="K15" s="79" t="s">
        <v>13</v>
      </c>
    </row>
    <row r="16" spans="2:11" s="87" customFormat="1" ht="52.5" customHeight="1">
      <c r="B16" s="90" t="s">
        <v>88</v>
      </c>
      <c r="C16" s="84" t="s">
        <v>129</v>
      </c>
      <c r="D16" s="85">
        <v>1000</v>
      </c>
      <c r="E16" s="85">
        <v>-1000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6">
        <v>0</v>
      </c>
    </row>
    <row r="17" spans="2:11" s="87" customFormat="1" ht="51.75" customHeight="1">
      <c r="B17" s="83" t="s">
        <v>89</v>
      </c>
      <c r="C17" s="84" t="s">
        <v>130</v>
      </c>
      <c r="D17" s="85">
        <v>1000</v>
      </c>
      <c r="E17" s="85">
        <v>-1000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6">
        <v>0</v>
      </c>
    </row>
    <row r="18" spans="2:11" s="87" customFormat="1" ht="51.75" customHeight="1">
      <c r="B18" s="83" t="s">
        <v>90</v>
      </c>
      <c r="C18" s="84" t="s">
        <v>131</v>
      </c>
      <c r="D18" s="85">
        <v>500</v>
      </c>
      <c r="E18" s="85">
        <v>-500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6">
        <v>0</v>
      </c>
    </row>
    <row r="19" spans="2:11" s="87" customFormat="1" ht="51.75" customHeight="1">
      <c r="B19" s="90" t="s">
        <v>91</v>
      </c>
      <c r="C19" s="84" t="s">
        <v>92</v>
      </c>
      <c r="D19" s="85">
        <v>600</v>
      </c>
      <c r="E19" s="85">
        <v>0</v>
      </c>
      <c r="F19" s="85">
        <v>0</v>
      </c>
      <c r="G19" s="85">
        <v>-600</v>
      </c>
      <c r="H19" s="85">
        <v>0</v>
      </c>
      <c r="I19" s="85">
        <v>0</v>
      </c>
      <c r="J19" s="85">
        <v>0</v>
      </c>
      <c r="K19" s="86">
        <v>0</v>
      </c>
    </row>
    <row r="20" spans="2:11" s="87" customFormat="1" ht="51.75" customHeight="1">
      <c r="B20" s="83" t="s">
        <v>93</v>
      </c>
      <c r="C20" s="84" t="s">
        <v>132</v>
      </c>
      <c r="D20" s="85">
        <v>500</v>
      </c>
      <c r="E20" s="85">
        <v>-500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6">
        <v>0</v>
      </c>
    </row>
    <row r="21" spans="2:11" s="87" customFormat="1" ht="56.25" customHeight="1">
      <c r="B21" s="83" t="s">
        <v>94</v>
      </c>
      <c r="C21" s="84" t="s">
        <v>133</v>
      </c>
      <c r="D21" s="85">
        <v>500</v>
      </c>
      <c r="E21" s="85">
        <v>-500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6">
        <v>0</v>
      </c>
    </row>
    <row r="22" spans="2:11" s="87" customFormat="1" ht="56.25" customHeight="1">
      <c r="B22" s="83" t="s">
        <v>95</v>
      </c>
      <c r="C22" s="84" t="s">
        <v>96</v>
      </c>
      <c r="D22" s="85">
        <v>500</v>
      </c>
      <c r="E22" s="85">
        <v>-500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6">
        <v>0</v>
      </c>
    </row>
    <row r="23" spans="2:11" s="87" customFormat="1" ht="56.25" customHeight="1">
      <c r="B23" s="83" t="s">
        <v>97</v>
      </c>
      <c r="C23" s="84" t="s">
        <v>98</v>
      </c>
      <c r="D23" s="85">
        <v>110</v>
      </c>
      <c r="E23" s="85">
        <v>0</v>
      </c>
      <c r="F23" s="85">
        <v>0</v>
      </c>
      <c r="G23" s="85">
        <v>-110</v>
      </c>
      <c r="H23" s="85">
        <v>0</v>
      </c>
      <c r="I23" s="85">
        <v>0</v>
      </c>
      <c r="J23" s="85">
        <v>0</v>
      </c>
      <c r="K23" s="86">
        <v>0</v>
      </c>
    </row>
    <row r="24" spans="2:11" s="87" customFormat="1" ht="59.25" customHeight="1">
      <c r="B24" s="83" t="s">
        <v>99</v>
      </c>
      <c r="C24" s="84" t="s">
        <v>100</v>
      </c>
      <c r="D24" s="85">
        <v>500</v>
      </c>
      <c r="E24" s="85">
        <v>-500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</row>
    <row r="25" spans="2:11" s="87" customFormat="1" ht="53.25" customHeight="1">
      <c r="B25" s="83" t="s">
        <v>101</v>
      </c>
      <c r="C25" s="84" t="s">
        <v>134</v>
      </c>
      <c r="D25" s="85">
        <v>1000</v>
      </c>
      <c r="E25" s="85">
        <v>-1000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6">
        <v>0</v>
      </c>
    </row>
    <row r="26" spans="2:11" s="87" customFormat="1" ht="60.75" customHeight="1">
      <c r="B26" s="83" t="s">
        <v>102</v>
      </c>
      <c r="C26" s="84" t="s">
        <v>103</v>
      </c>
      <c r="D26" s="85">
        <v>110</v>
      </c>
      <c r="E26" s="85">
        <v>0</v>
      </c>
      <c r="F26" s="85">
        <v>0</v>
      </c>
      <c r="G26" s="85">
        <v>-110</v>
      </c>
      <c r="H26" s="85">
        <v>0</v>
      </c>
      <c r="I26" s="85">
        <v>0</v>
      </c>
      <c r="J26" s="85">
        <v>0</v>
      </c>
      <c r="K26" s="86">
        <v>0</v>
      </c>
    </row>
    <row r="27" spans="2:11" s="87" customFormat="1" ht="58.5" customHeight="1">
      <c r="B27" s="83" t="s">
        <v>104</v>
      </c>
      <c r="C27" s="84" t="s">
        <v>135</v>
      </c>
      <c r="D27" s="85">
        <v>1000</v>
      </c>
      <c r="E27" s="85">
        <v>-1000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6">
        <v>0</v>
      </c>
    </row>
    <row r="28" spans="2:11" s="87" customFormat="1" ht="79.5" customHeight="1">
      <c r="B28" s="83" t="s">
        <v>105</v>
      </c>
      <c r="C28" s="84" t="s">
        <v>136</v>
      </c>
      <c r="D28" s="85">
        <v>0</v>
      </c>
      <c r="E28" s="85">
        <v>0</v>
      </c>
      <c r="F28" s="85">
        <v>0</v>
      </c>
      <c r="G28" s="85">
        <v>2000</v>
      </c>
      <c r="H28" s="85">
        <v>0</v>
      </c>
      <c r="I28" s="85">
        <v>0</v>
      </c>
      <c r="J28" s="85">
        <v>-2000</v>
      </c>
      <c r="K28" s="86">
        <v>0</v>
      </c>
    </row>
    <row r="29" spans="2:11" s="87" customFormat="1" ht="59.25" customHeight="1">
      <c r="B29" s="83" t="s">
        <v>106</v>
      </c>
      <c r="C29" s="84" t="s">
        <v>107</v>
      </c>
      <c r="D29" s="85">
        <v>0</v>
      </c>
      <c r="E29" s="85">
        <v>45000</v>
      </c>
      <c r="F29" s="85">
        <v>0</v>
      </c>
      <c r="G29" s="85">
        <v>-45000</v>
      </c>
      <c r="H29" s="85">
        <v>0</v>
      </c>
      <c r="I29" s="85">
        <v>0</v>
      </c>
      <c r="J29" s="85">
        <v>0</v>
      </c>
      <c r="K29" s="86">
        <v>0</v>
      </c>
    </row>
    <row r="30" spans="2:11" s="87" customFormat="1" ht="64.5" customHeight="1">
      <c r="B30" s="83" t="s">
        <v>108</v>
      </c>
      <c r="C30" s="84" t="s">
        <v>137</v>
      </c>
      <c r="D30" s="85">
        <v>110</v>
      </c>
      <c r="E30" s="85">
        <v>-110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6">
        <v>0</v>
      </c>
    </row>
    <row r="31" spans="2:11" s="87" customFormat="1" ht="61.5" customHeight="1">
      <c r="B31" s="83" t="s">
        <v>109</v>
      </c>
      <c r="C31" s="84" t="s">
        <v>110</v>
      </c>
      <c r="D31" s="85">
        <v>746</v>
      </c>
      <c r="E31" s="85">
        <v>0</v>
      </c>
      <c r="F31" s="85">
        <v>0</v>
      </c>
      <c r="G31" s="85">
        <v>-8746</v>
      </c>
      <c r="H31" s="85">
        <v>0</v>
      </c>
      <c r="I31" s="85">
        <v>0</v>
      </c>
      <c r="J31" s="85">
        <v>8000</v>
      </c>
      <c r="K31" s="86">
        <v>0</v>
      </c>
    </row>
    <row r="32" spans="2:11" s="87" customFormat="1" ht="56.25" customHeight="1">
      <c r="B32" s="83" t="s">
        <v>111</v>
      </c>
      <c r="C32" s="84" t="s">
        <v>112</v>
      </c>
      <c r="D32" s="85">
        <v>0</v>
      </c>
      <c r="E32" s="85">
        <v>0</v>
      </c>
      <c r="F32" s="85">
        <v>0</v>
      </c>
      <c r="G32" s="85">
        <v>-700</v>
      </c>
      <c r="H32" s="85">
        <v>0</v>
      </c>
      <c r="I32" s="85">
        <v>0</v>
      </c>
      <c r="J32" s="85">
        <v>700</v>
      </c>
      <c r="K32" s="86">
        <v>0</v>
      </c>
    </row>
    <row r="33" spans="2:11" s="87" customFormat="1" ht="60.75" customHeight="1">
      <c r="B33" s="83" t="s">
        <v>113</v>
      </c>
      <c r="C33" s="84" t="s">
        <v>138</v>
      </c>
      <c r="D33" s="85">
        <v>3000</v>
      </c>
      <c r="E33" s="85">
        <v>-3000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6">
        <v>0</v>
      </c>
    </row>
    <row r="34" spans="2:11" s="87" customFormat="1" ht="44.25" customHeight="1">
      <c r="B34" s="83" t="s">
        <v>114</v>
      </c>
      <c r="C34" s="84" t="s">
        <v>139</v>
      </c>
      <c r="D34" s="85">
        <v>1100</v>
      </c>
      <c r="E34" s="85">
        <v>-1100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6">
        <v>0</v>
      </c>
    </row>
    <row r="35" spans="2:11" s="87" customFormat="1" ht="46.5" customHeight="1">
      <c r="B35" s="83" t="s">
        <v>115</v>
      </c>
      <c r="C35" s="84" t="s">
        <v>140</v>
      </c>
      <c r="D35" s="85">
        <v>500</v>
      </c>
      <c r="E35" s="85">
        <v>0</v>
      </c>
      <c r="F35" s="85">
        <v>0</v>
      </c>
      <c r="G35" s="85">
        <v>-500</v>
      </c>
      <c r="H35" s="85">
        <v>0</v>
      </c>
      <c r="I35" s="85">
        <v>0</v>
      </c>
      <c r="J35" s="85">
        <v>0</v>
      </c>
      <c r="K35" s="86">
        <v>0</v>
      </c>
    </row>
    <row r="36" spans="2:11" s="87" customFormat="1" ht="56.25" customHeight="1">
      <c r="B36" s="83" t="s">
        <v>116</v>
      </c>
      <c r="C36" s="84" t="s">
        <v>117</v>
      </c>
      <c r="D36" s="85">
        <v>500</v>
      </c>
      <c r="E36" s="85">
        <v>-500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6">
        <v>0</v>
      </c>
    </row>
    <row r="37" spans="2:11" s="87" customFormat="1" ht="59.25" customHeight="1">
      <c r="B37" s="83" t="s">
        <v>118</v>
      </c>
      <c r="C37" s="84" t="s">
        <v>119</v>
      </c>
      <c r="D37" s="85">
        <v>270</v>
      </c>
      <c r="E37" s="85">
        <v>0</v>
      </c>
      <c r="F37" s="85">
        <v>0</v>
      </c>
      <c r="G37" s="85">
        <v>-270</v>
      </c>
      <c r="H37" s="85">
        <v>0</v>
      </c>
      <c r="I37" s="85">
        <v>0</v>
      </c>
      <c r="J37" s="85">
        <v>0</v>
      </c>
      <c r="K37" s="86">
        <v>0</v>
      </c>
    </row>
    <row r="38" spans="2:11" s="87" customFormat="1" ht="48" customHeight="1">
      <c r="B38" s="90" t="s">
        <v>120</v>
      </c>
      <c r="C38" s="84" t="s">
        <v>121</v>
      </c>
      <c r="D38" s="85">
        <v>1385</v>
      </c>
      <c r="E38" s="85">
        <v>0</v>
      </c>
      <c r="F38" s="85">
        <v>0</v>
      </c>
      <c r="G38" s="85">
        <v>-7385</v>
      </c>
      <c r="H38" s="85">
        <v>0</v>
      </c>
      <c r="I38" s="85">
        <v>0</v>
      </c>
      <c r="J38" s="85">
        <v>6000</v>
      </c>
      <c r="K38" s="86">
        <v>0</v>
      </c>
    </row>
    <row r="39" spans="2:11" s="87" customFormat="1" ht="49.5" customHeight="1">
      <c r="B39" s="83" t="s">
        <v>122</v>
      </c>
      <c r="C39" s="84" t="s">
        <v>123</v>
      </c>
      <c r="D39" s="85">
        <v>380</v>
      </c>
      <c r="E39" s="85">
        <v>0</v>
      </c>
      <c r="F39" s="85">
        <v>0</v>
      </c>
      <c r="G39" s="85">
        <v>-380</v>
      </c>
      <c r="H39" s="85">
        <v>0</v>
      </c>
      <c r="I39" s="85">
        <v>0</v>
      </c>
      <c r="J39" s="85">
        <v>0</v>
      </c>
      <c r="K39" s="86">
        <v>0</v>
      </c>
    </row>
    <row r="40" spans="2:11" s="87" customFormat="1" ht="55.5" customHeight="1">
      <c r="B40" s="90" t="s">
        <v>124</v>
      </c>
      <c r="C40" s="84" t="s">
        <v>125</v>
      </c>
      <c r="D40" s="85">
        <v>600</v>
      </c>
      <c r="E40" s="85">
        <v>0</v>
      </c>
      <c r="F40" s="85">
        <v>0</v>
      </c>
      <c r="G40" s="85">
        <v>-600</v>
      </c>
      <c r="H40" s="85">
        <v>0</v>
      </c>
      <c r="I40" s="85">
        <v>0</v>
      </c>
      <c r="J40" s="85">
        <v>0</v>
      </c>
      <c r="K40" s="86">
        <v>0</v>
      </c>
    </row>
    <row r="41" spans="2:11" s="87" customFormat="1" ht="51" customHeight="1">
      <c r="B41" s="90" t="s">
        <v>126</v>
      </c>
      <c r="C41" s="84" t="s">
        <v>127</v>
      </c>
      <c r="D41" s="85">
        <v>1000</v>
      </c>
      <c r="E41" s="85">
        <v>0</v>
      </c>
      <c r="F41" s="85">
        <v>0</v>
      </c>
      <c r="G41" s="85">
        <v>-1000</v>
      </c>
      <c r="H41" s="85">
        <v>0</v>
      </c>
      <c r="I41" s="85">
        <v>0</v>
      </c>
      <c r="J41" s="85">
        <v>0</v>
      </c>
      <c r="K41" s="86">
        <v>0</v>
      </c>
    </row>
    <row r="42" spans="2:11" s="93" customFormat="1" ht="34.5" customHeight="1">
      <c r="B42" s="115" t="s">
        <v>81</v>
      </c>
      <c r="C42" s="116"/>
      <c r="D42" s="86">
        <v>16911</v>
      </c>
      <c r="E42" s="86">
        <v>33790</v>
      </c>
      <c r="F42" s="86">
        <v>0</v>
      </c>
      <c r="G42" s="86">
        <v>-63401</v>
      </c>
      <c r="H42" s="86">
        <v>0</v>
      </c>
      <c r="I42" s="86">
        <v>0</v>
      </c>
      <c r="J42" s="86">
        <v>12700</v>
      </c>
      <c r="K42" s="86">
        <v>0</v>
      </c>
    </row>
    <row r="43" spans="2:11" s="93" customFormat="1" ht="30" customHeight="1">
      <c r="B43" s="73"/>
      <c r="C43" s="74"/>
      <c r="D43" s="74"/>
      <c r="E43" s="74"/>
      <c r="F43" s="74"/>
      <c r="G43" s="74"/>
      <c r="H43" s="74"/>
      <c r="I43" s="74"/>
      <c r="J43" s="74"/>
      <c r="K43" s="74"/>
    </row>
    <row r="44" spans="2:3" s="92" customFormat="1" ht="15">
      <c r="B44" s="15"/>
      <c r="C44" s="15"/>
    </row>
    <row r="45" spans="2:3" s="92" customFormat="1" ht="15">
      <c r="B45" s="15"/>
      <c r="C45" s="15"/>
    </row>
    <row r="46" spans="2:3" s="92" customFormat="1" ht="15">
      <c r="B46" s="15"/>
      <c r="C46" s="15"/>
    </row>
    <row r="47" spans="2:3" s="92" customFormat="1" ht="15">
      <c r="B47" s="15"/>
      <c r="C47" s="15"/>
    </row>
    <row r="48" spans="2:3" s="92" customFormat="1" ht="15">
      <c r="B48" s="15"/>
      <c r="C48" s="15"/>
    </row>
    <row r="49" s="92" customFormat="1" ht="15">
      <c r="C49" s="94"/>
    </row>
    <row r="50" s="92" customFormat="1" ht="15">
      <c r="C50" s="15"/>
    </row>
  </sheetData>
  <sheetProtection/>
  <mergeCells count="1">
    <mergeCell ref="B42:C42"/>
  </mergeCells>
  <conditionalFormatting sqref="B43:B65536 B2:B7 B21:B22 B24:B29 B32:B40 B9:B18">
    <cfRule type="duplicateValues" priority="1" dxfId="8">
      <formula>AND(COUNTIF(#REF!,B2)+COUNTIF($B$2:$B$7,B2)+COUNTIF($B$21:$B$22,B2)+COUNTIF($B$24:$B$29,B2)+COUNTIF($B$32:$B$40,B2)+COUNTIF($B$9:$B$18,B2)&gt;1,NOT(ISBLANK(B2)))</formula>
    </cfRule>
  </conditionalFormatting>
  <conditionalFormatting sqref="B8">
    <cfRule type="duplicateValues" priority="2" dxfId="8">
      <formula>AND(COUNTIF($B$8:$B$8,B8)&gt;1,NOT(ISBLANK(B8)))</formula>
    </cfRule>
  </conditionalFormatting>
  <conditionalFormatting sqref="B19">
    <cfRule type="duplicateValues" priority="3" dxfId="8">
      <formula>AND(COUNTIF($B$19:$B$19,B19)&gt;1,NOT(ISBLANK(B19)))</formula>
    </cfRule>
  </conditionalFormatting>
  <conditionalFormatting sqref="B23">
    <cfRule type="duplicateValues" priority="4" dxfId="8">
      <formula>AND(COUNTIF($B$23:$B$23,B23)&gt;1,NOT(ISBLANK(B23)))</formula>
    </cfRule>
  </conditionalFormatting>
  <conditionalFormatting sqref="B30">
    <cfRule type="duplicateValues" priority="5" dxfId="8">
      <formula>AND(COUNTIF($B$30:$B$30,B30)&gt;1,NOT(ISBLANK(B30)))</formula>
    </cfRule>
  </conditionalFormatting>
  <conditionalFormatting sqref="B31">
    <cfRule type="duplicateValues" priority="6" dxfId="8">
      <formula>AND(COUNTIF($B$31:$B$31,B31)&gt;1,NOT(ISBLANK(B31)))</formula>
    </cfRule>
  </conditionalFormatting>
  <conditionalFormatting sqref="B20">
    <cfRule type="duplicateValues" priority="7" dxfId="8">
      <formula>AND(COUNTIF($B$20:$B$20,B20)&gt;1,NOT(ISBLANK(B20)))</formula>
    </cfRule>
  </conditionalFormatting>
  <conditionalFormatting sqref="B41">
    <cfRule type="duplicateValues" priority="8" dxfId="8">
      <formula>AND(COUNTIF($B$41:$B$41,B41)&gt;1,NOT(ISBLANK(B41)))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="70" zoomScaleNormal="70" zoomScalePageLayoutView="0" workbookViewId="0" topLeftCell="A1">
      <selection activeCell="L7" sqref="L7"/>
    </sheetView>
  </sheetViews>
  <sheetFormatPr defaultColWidth="11.421875" defaultRowHeight="15"/>
  <cols>
    <col min="1" max="1" width="11.421875" style="15" customWidth="1"/>
    <col min="2" max="2" width="17.28125" style="15" customWidth="1"/>
    <col min="3" max="3" width="43.421875" style="15" customWidth="1"/>
    <col min="4" max="12" width="14.7109375" style="15" customWidth="1"/>
    <col min="13" max="16384" width="11.421875" style="15" customWidth="1"/>
  </cols>
  <sheetData>
    <row r="2" spans="2:12" ht="18.75">
      <c r="B2" s="43" t="s">
        <v>2</v>
      </c>
      <c r="C2" s="43"/>
      <c r="D2" s="44"/>
      <c r="E2" s="44"/>
      <c r="F2" s="44"/>
      <c r="G2" s="44"/>
      <c r="H2" s="44"/>
      <c r="I2" s="44"/>
      <c r="J2" s="44"/>
      <c r="K2" s="44"/>
      <c r="L2" s="44"/>
    </row>
    <row r="3" spans="2:12" ht="18.75">
      <c r="B3" s="43" t="s">
        <v>3</v>
      </c>
      <c r="C3" s="43"/>
      <c r="D3" s="44"/>
      <c r="E3" s="44"/>
      <c r="F3" s="44"/>
      <c r="G3" s="44"/>
      <c r="H3" s="44"/>
      <c r="I3" s="44"/>
      <c r="J3" s="44"/>
      <c r="K3" s="44"/>
      <c r="L3" s="44"/>
    </row>
    <row r="4" spans="2:12" ht="18.75">
      <c r="B4" s="43" t="s">
        <v>70</v>
      </c>
      <c r="C4" s="43"/>
      <c r="D4" s="44"/>
      <c r="E4" s="44"/>
      <c r="F4" s="44"/>
      <c r="G4" s="44"/>
      <c r="H4" s="44"/>
      <c r="I4" s="44"/>
      <c r="J4" s="44"/>
      <c r="K4" s="44"/>
      <c r="L4" s="44"/>
    </row>
    <row r="5" spans="2:12" ht="18.75">
      <c r="B5" s="45"/>
      <c r="C5" s="45"/>
      <c r="D5" s="46"/>
      <c r="E5" s="46"/>
      <c r="F5" s="46"/>
      <c r="G5" s="46"/>
      <c r="H5" s="46"/>
      <c r="I5" s="46"/>
      <c r="J5" s="46"/>
      <c r="K5" s="46"/>
      <c r="L5" s="46"/>
    </row>
    <row r="6" spans="2:12" ht="18.75">
      <c r="B6" s="117" t="s">
        <v>69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2:12" ht="18.75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ht="54.75" customHeight="1">
      <c r="B8" s="49" t="s">
        <v>4</v>
      </c>
      <c r="C8" s="50" t="s">
        <v>0</v>
      </c>
      <c r="D8" s="51" t="s">
        <v>68</v>
      </c>
      <c r="E8" s="49" t="s">
        <v>6</v>
      </c>
      <c r="F8" s="50" t="s">
        <v>7</v>
      </c>
      <c r="G8" s="49" t="s">
        <v>8</v>
      </c>
      <c r="H8" s="50" t="s">
        <v>67</v>
      </c>
      <c r="I8" s="49" t="s">
        <v>10</v>
      </c>
      <c r="J8" s="50" t="s">
        <v>11</v>
      </c>
      <c r="K8" s="49" t="s">
        <v>12</v>
      </c>
      <c r="L8" s="52" t="s">
        <v>13</v>
      </c>
    </row>
    <row r="9" spans="2:12" ht="17.25" customHeight="1">
      <c r="B9" s="53"/>
      <c r="C9" s="54"/>
      <c r="D9" s="55" t="s">
        <v>14</v>
      </c>
      <c r="E9" s="56" t="s">
        <v>15</v>
      </c>
      <c r="F9" s="57" t="s">
        <v>16</v>
      </c>
      <c r="G9" s="56" t="s">
        <v>17</v>
      </c>
      <c r="H9" s="57" t="s">
        <v>18</v>
      </c>
      <c r="I9" s="56" t="s">
        <v>19</v>
      </c>
      <c r="J9" s="57" t="s">
        <v>20</v>
      </c>
      <c r="K9" s="56" t="s">
        <v>21</v>
      </c>
      <c r="L9" s="58"/>
    </row>
    <row r="10" spans="2:12" ht="30">
      <c r="B10" s="59" t="s">
        <v>66</v>
      </c>
      <c r="C10" s="59" t="s">
        <v>65</v>
      </c>
      <c r="D10" s="53"/>
      <c r="E10" s="60">
        <v>34965</v>
      </c>
      <c r="F10" s="56"/>
      <c r="G10" s="60">
        <v>-34965</v>
      </c>
      <c r="H10" s="56"/>
      <c r="I10" s="56"/>
      <c r="J10" s="56"/>
      <c r="K10" s="53"/>
      <c r="L10" s="61">
        <f>+SUM(D10:K10)</f>
        <v>0</v>
      </c>
    </row>
    <row r="11" spans="2:12" ht="36.75" customHeight="1">
      <c r="B11" s="59" t="s">
        <v>64</v>
      </c>
      <c r="C11" s="59" t="s">
        <v>63</v>
      </c>
      <c r="D11" s="62"/>
      <c r="E11" s="63"/>
      <c r="F11" s="64"/>
      <c r="G11" s="63">
        <v>-200</v>
      </c>
      <c r="H11" s="64"/>
      <c r="I11" s="64"/>
      <c r="J11" s="64"/>
      <c r="K11" s="62">
        <v>200</v>
      </c>
      <c r="L11" s="65">
        <f>+SUM(D11:K11)</f>
        <v>0</v>
      </c>
    </row>
    <row r="12" spans="2:12" ht="36.75" customHeight="1">
      <c r="B12" s="59" t="s">
        <v>62</v>
      </c>
      <c r="C12" s="59" t="s">
        <v>61</v>
      </c>
      <c r="D12" s="62"/>
      <c r="E12" s="63">
        <v>30440</v>
      </c>
      <c r="F12" s="64"/>
      <c r="G12" s="63"/>
      <c r="H12" s="64"/>
      <c r="I12" s="63">
        <v>-30440</v>
      </c>
      <c r="J12" s="64"/>
      <c r="K12" s="62"/>
      <c r="L12" s="65">
        <f>+SUM(D12:K12)</f>
        <v>0</v>
      </c>
    </row>
    <row r="13" spans="2:12" ht="18.75">
      <c r="B13" s="119" t="s">
        <v>1</v>
      </c>
      <c r="C13" s="119"/>
      <c r="D13" s="66">
        <f aca="true" t="shared" si="0" ref="D13:K13">+SUM(D10:D12)</f>
        <v>0</v>
      </c>
      <c r="E13" s="66">
        <f t="shared" si="0"/>
        <v>65405</v>
      </c>
      <c r="F13" s="66">
        <f t="shared" si="0"/>
        <v>0</v>
      </c>
      <c r="G13" s="66">
        <f t="shared" si="0"/>
        <v>-35165</v>
      </c>
      <c r="H13" s="66">
        <f t="shared" si="0"/>
        <v>0</v>
      </c>
      <c r="I13" s="66">
        <f t="shared" si="0"/>
        <v>-30440</v>
      </c>
      <c r="J13" s="66">
        <f t="shared" si="0"/>
        <v>0</v>
      </c>
      <c r="K13" s="66">
        <f t="shared" si="0"/>
        <v>200</v>
      </c>
      <c r="L13" s="65">
        <f>+SUM(D13:K13)</f>
        <v>0</v>
      </c>
    </row>
    <row r="24" spans="4:6" ht="15">
      <c r="D24" s="67"/>
      <c r="E24" s="67"/>
      <c r="F24" s="67"/>
    </row>
    <row r="25" spans="5:6" ht="15">
      <c r="E25" s="68"/>
      <c r="F25" s="68"/>
    </row>
    <row r="26" spans="5:6" ht="15">
      <c r="E26" s="68"/>
      <c r="F26" s="68"/>
    </row>
    <row r="27" spans="4:6" ht="15">
      <c r="D27" s="15" t="s">
        <v>60</v>
      </c>
      <c r="E27" s="68"/>
      <c r="F27" s="68"/>
    </row>
  </sheetData>
  <sheetProtection/>
  <mergeCells count="2">
    <mergeCell ref="B6:L6"/>
    <mergeCell ref="B13:C13"/>
  </mergeCells>
  <printOptions/>
  <pageMargins left="0.25" right="0.25" top="0.75" bottom="0.75" header="0.3" footer="0.3"/>
  <pageSetup fitToHeight="1" fitToWidth="1" horizontalDpi="600" verticalDpi="6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0"/>
  <sheetViews>
    <sheetView zoomScale="70" zoomScaleNormal="70" zoomScalePageLayoutView="0" workbookViewId="0" topLeftCell="A1">
      <selection activeCell="C8" sqref="C8"/>
    </sheetView>
  </sheetViews>
  <sheetFormatPr defaultColWidth="11.421875" defaultRowHeight="15"/>
  <cols>
    <col min="1" max="1" width="3.8515625" style="19" customWidth="1"/>
    <col min="2" max="2" width="24.7109375" style="20" customWidth="1"/>
    <col min="3" max="3" width="60.57421875" style="21" customWidth="1"/>
    <col min="4" max="4" width="24.00390625" style="19" customWidth="1"/>
    <col min="5" max="5" width="25.7109375" style="19" customWidth="1"/>
    <col min="6" max="6" width="23.7109375" style="19" customWidth="1"/>
    <col min="7" max="7" width="25.7109375" style="19" customWidth="1"/>
    <col min="8" max="8" width="22.8515625" style="19" customWidth="1"/>
    <col min="9" max="9" width="23.140625" style="19" customWidth="1"/>
    <col min="10" max="10" width="5.421875" style="19" customWidth="1"/>
    <col min="11" max="16384" width="11.421875" style="19" customWidth="1"/>
  </cols>
  <sheetData>
    <row r="2" spans="2:9" ht="34.5" customHeight="1">
      <c r="B2" s="22" t="s">
        <v>43</v>
      </c>
      <c r="C2" s="120" t="s">
        <v>44</v>
      </c>
      <c r="D2" s="120"/>
      <c r="E2" s="23"/>
      <c r="F2" s="23"/>
      <c r="G2" s="23"/>
      <c r="H2" s="23"/>
      <c r="I2" s="23"/>
    </row>
    <row r="3" spans="2:9" ht="21">
      <c r="B3" s="22" t="s">
        <v>45</v>
      </c>
      <c r="C3" s="120" t="s">
        <v>46</v>
      </c>
      <c r="D3" s="120"/>
      <c r="E3" s="23"/>
      <c r="F3" s="23"/>
      <c r="G3" s="24"/>
      <c r="H3" s="25"/>
      <c r="I3" s="24"/>
    </row>
    <row r="4" spans="2:9" ht="28.5" customHeight="1">
      <c r="B4" s="22" t="s">
        <v>47</v>
      </c>
      <c r="C4" s="120" t="s">
        <v>179</v>
      </c>
      <c r="D4" s="120"/>
      <c r="E4" s="23"/>
      <c r="F4" s="23"/>
      <c r="G4" s="23"/>
      <c r="H4" s="23"/>
      <c r="I4" s="23"/>
    </row>
    <row r="5" spans="2:9" ht="24" customHeight="1">
      <c r="B5" s="27"/>
      <c r="C5" s="27"/>
      <c r="D5" s="28"/>
      <c r="E5" s="28"/>
      <c r="F5" s="28"/>
      <c r="G5" s="28"/>
      <c r="H5" s="23"/>
      <c r="I5" s="23"/>
    </row>
    <row r="6" spans="2:9" s="29" customFormat="1" ht="27.75" customHeight="1">
      <c r="B6" s="30" t="s">
        <v>49</v>
      </c>
      <c r="C6" s="31"/>
      <c r="D6" s="32"/>
      <c r="E6" s="32"/>
      <c r="F6" s="32"/>
      <c r="G6" s="32"/>
      <c r="H6" s="32"/>
      <c r="I6" s="32"/>
    </row>
    <row r="7" spans="2:9" ht="63">
      <c r="B7" s="33" t="s">
        <v>50</v>
      </c>
      <c r="C7" s="33" t="s">
        <v>51</v>
      </c>
      <c r="D7" s="33" t="s">
        <v>52</v>
      </c>
      <c r="E7" s="33" t="s">
        <v>53</v>
      </c>
      <c r="F7" s="33" t="s">
        <v>54</v>
      </c>
      <c r="G7" s="33" t="s">
        <v>55</v>
      </c>
      <c r="H7" s="33" t="s">
        <v>56</v>
      </c>
      <c r="I7" s="33" t="s">
        <v>13</v>
      </c>
    </row>
    <row r="8" spans="2:10" ht="84.75" customHeight="1">
      <c r="B8" s="33" t="s">
        <v>180</v>
      </c>
      <c r="C8" s="34" t="s">
        <v>181</v>
      </c>
      <c r="D8" s="35"/>
      <c r="E8" s="35">
        <v>4750</v>
      </c>
      <c r="F8" s="35"/>
      <c r="G8" s="35">
        <v>-4750</v>
      </c>
      <c r="H8" s="35"/>
      <c r="I8" s="108">
        <f>SUM(D8:G8)</f>
        <v>0</v>
      </c>
      <c r="J8" s="37"/>
    </row>
    <row r="9" spans="2:9" ht="27" customHeight="1">
      <c r="B9" s="121" t="s">
        <v>59</v>
      </c>
      <c r="C9" s="121"/>
      <c r="D9" s="38">
        <f aca="true" t="shared" si="0" ref="D9:I9">SUM(D8:D8)</f>
        <v>0</v>
      </c>
      <c r="E9" s="38">
        <f t="shared" si="0"/>
        <v>4750</v>
      </c>
      <c r="F9" s="38">
        <f t="shared" si="0"/>
        <v>0</v>
      </c>
      <c r="G9" s="38">
        <f t="shared" si="0"/>
        <v>-4750</v>
      </c>
      <c r="H9" s="38">
        <f t="shared" si="0"/>
        <v>0</v>
      </c>
      <c r="I9" s="38">
        <f t="shared" si="0"/>
        <v>0</v>
      </c>
    </row>
    <row r="10" spans="2:9" ht="27" customHeight="1">
      <c r="B10" s="40"/>
      <c r="C10" s="40"/>
      <c r="D10" s="41"/>
      <c r="E10" s="42"/>
      <c r="F10" s="41"/>
      <c r="G10" s="42"/>
      <c r="H10" s="41"/>
      <c r="I10" s="41"/>
    </row>
  </sheetData>
  <sheetProtection/>
  <mergeCells count="4">
    <mergeCell ref="C2:D2"/>
    <mergeCell ref="C3:D3"/>
    <mergeCell ref="C4:D4"/>
    <mergeCell ref="B9:C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7"/>
  <sheetViews>
    <sheetView zoomScale="70" zoomScaleNormal="70" zoomScalePageLayoutView="0" workbookViewId="0" topLeftCell="A1">
      <selection activeCell="D14" sqref="D14"/>
    </sheetView>
  </sheetViews>
  <sheetFormatPr defaultColWidth="11.421875" defaultRowHeight="15"/>
  <cols>
    <col min="1" max="1" width="3.8515625" style="19" customWidth="1"/>
    <col min="2" max="2" width="24.7109375" style="20" customWidth="1"/>
    <col min="3" max="3" width="62.28125" style="21" customWidth="1"/>
    <col min="4" max="4" width="24.00390625" style="19" customWidth="1"/>
    <col min="5" max="5" width="25.7109375" style="19" customWidth="1"/>
    <col min="6" max="6" width="23.7109375" style="19" customWidth="1"/>
    <col min="7" max="7" width="25.7109375" style="19" customWidth="1"/>
    <col min="8" max="8" width="22.8515625" style="19" customWidth="1"/>
    <col min="9" max="9" width="23.140625" style="19" customWidth="1"/>
    <col min="10" max="10" width="5.421875" style="19" customWidth="1"/>
    <col min="11" max="16384" width="11.421875" style="19" customWidth="1"/>
  </cols>
  <sheetData>
    <row r="2" spans="2:9" ht="34.5" customHeight="1">
      <c r="B2" s="22" t="s">
        <v>43</v>
      </c>
      <c r="C2" s="120" t="s">
        <v>44</v>
      </c>
      <c r="D2" s="120"/>
      <c r="E2" s="23"/>
      <c r="F2" s="23"/>
      <c r="G2" s="23"/>
      <c r="H2" s="23"/>
      <c r="I2" s="23"/>
    </row>
    <row r="3" spans="2:9" ht="21">
      <c r="B3" s="22" t="s">
        <v>45</v>
      </c>
      <c r="C3" s="120" t="s">
        <v>46</v>
      </c>
      <c r="D3" s="120"/>
      <c r="E3" s="23"/>
      <c r="F3" s="23"/>
      <c r="G3" s="24"/>
      <c r="H3" s="25"/>
      <c r="I3" s="24"/>
    </row>
    <row r="4" spans="2:9" ht="28.5" customHeight="1">
      <c r="B4" s="22" t="s">
        <v>47</v>
      </c>
      <c r="C4" s="120" t="s">
        <v>179</v>
      </c>
      <c r="D4" s="120"/>
      <c r="E4" s="23"/>
      <c r="F4" s="23"/>
      <c r="G4" s="23"/>
      <c r="H4" s="23"/>
      <c r="I4" s="23"/>
    </row>
    <row r="5" spans="2:9" ht="24" customHeight="1">
      <c r="B5" s="27"/>
      <c r="C5" s="27"/>
      <c r="D5" s="28"/>
      <c r="E5" s="28"/>
      <c r="F5" s="28"/>
      <c r="G5" s="28"/>
      <c r="H5" s="23"/>
      <c r="I5" s="23"/>
    </row>
    <row r="6" spans="2:9" s="29" customFormat="1" ht="27.75" customHeight="1">
      <c r="B6" s="30" t="s">
        <v>182</v>
      </c>
      <c r="C6" s="31"/>
      <c r="D6" s="32"/>
      <c r="E6" s="32"/>
      <c r="F6" s="32"/>
      <c r="G6" s="32"/>
      <c r="H6" s="32"/>
      <c r="I6" s="32"/>
    </row>
    <row r="7" spans="2:9" ht="63">
      <c r="B7" s="33" t="s">
        <v>50</v>
      </c>
      <c r="C7" s="33" t="s">
        <v>51</v>
      </c>
      <c r="D7" s="33" t="s">
        <v>52</v>
      </c>
      <c r="E7" s="33" t="s">
        <v>53</v>
      </c>
      <c r="F7" s="33" t="s">
        <v>54</v>
      </c>
      <c r="G7" s="33" t="s">
        <v>55</v>
      </c>
      <c r="H7" s="33" t="s">
        <v>56</v>
      </c>
      <c r="I7" s="33" t="s">
        <v>13</v>
      </c>
    </row>
    <row r="8" spans="2:10" ht="69.75" customHeight="1">
      <c r="B8" s="33" t="s">
        <v>183</v>
      </c>
      <c r="C8" s="34" t="s">
        <v>184</v>
      </c>
      <c r="D8" s="35"/>
      <c r="E8" s="35"/>
      <c r="F8" s="35"/>
      <c r="G8" s="35">
        <v>-500</v>
      </c>
      <c r="H8" s="35">
        <v>500</v>
      </c>
      <c r="I8" s="108">
        <f>SUM(D8:H8)</f>
        <v>0</v>
      </c>
      <c r="J8" s="37"/>
    </row>
    <row r="9" spans="2:9" ht="27" customHeight="1">
      <c r="B9" s="121" t="s">
        <v>59</v>
      </c>
      <c r="C9" s="121"/>
      <c r="D9" s="38">
        <f>SUM(D8:D8)</f>
        <v>0</v>
      </c>
      <c r="E9" s="38">
        <f>SUM(E8:E8)</f>
        <v>0</v>
      </c>
      <c r="F9" s="38">
        <f>SUM(F8:F8)</f>
        <v>0</v>
      </c>
      <c r="G9" s="38">
        <f>SUM(G8:G8)</f>
        <v>-500</v>
      </c>
      <c r="H9" s="38">
        <f>SUM(H8:H8)</f>
        <v>500</v>
      </c>
      <c r="I9" s="38">
        <f>SUM(I8:I8)</f>
        <v>0</v>
      </c>
    </row>
    <row r="10" spans="2:9" ht="27" customHeight="1">
      <c r="B10" s="40"/>
      <c r="C10" s="40"/>
      <c r="D10" s="41"/>
      <c r="E10" s="42"/>
      <c r="F10" s="41"/>
      <c r="G10" s="42"/>
      <c r="H10" s="41"/>
      <c r="I10" s="41"/>
    </row>
    <row r="17" ht="17.25">
      <c r="G17" s="19" t="s">
        <v>185</v>
      </c>
    </row>
  </sheetData>
  <sheetProtection/>
  <mergeCells count="4">
    <mergeCell ref="C2:D2"/>
    <mergeCell ref="C3:D3"/>
    <mergeCell ref="C4:D4"/>
    <mergeCell ref="B9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1"/>
  <sheetViews>
    <sheetView zoomScale="85" zoomScaleNormal="85" zoomScalePageLayoutView="0" workbookViewId="0" topLeftCell="A1">
      <selection activeCell="L7" sqref="L7"/>
    </sheetView>
  </sheetViews>
  <sheetFormatPr defaultColWidth="11.421875" defaultRowHeight="15"/>
  <cols>
    <col min="1" max="2" width="11.421875" style="15" customWidth="1"/>
    <col min="3" max="3" width="28.57421875" style="15" customWidth="1"/>
    <col min="4" max="12" width="9.421875" style="15" customWidth="1"/>
    <col min="13" max="16384" width="11.421875" style="15" customWidth="1"/>
  </cols>
  <sheetData>
    <row r="2" spans="2:3" ht="15">
      <c r="B2" s="97" t="s">
        <v>71</v>
      </c>
      <c r="C2" s="97" t="s">
        <v>161</v>
      </c>
    </row>
    <row r="3" spans="2:3" ht="15">
      <c r="B3" s="97" t="s">
        <v>73</v>
      </c>
      <c r="C3" s="97" t="s">
        <v>162</v>
      </c>
    </row>
    <row r="4" spans="2:3" ht="15">
      <c r="B4" s="97" t="s">
        <v>75</v>
      </c>
      <c r="C4" s="97" t="s">
        <v>163</v>
      </c>
    </row>
    <row r="6" ht="15">
      <c r="B6" s="15" t="s">
        <v>164</v>
      </c>
    </row>
    <row r="7" ht="15">
      <c r="L7" s="98"/>
    </row>
    <row r="8" spans="2:12" ht="30">
      <c r="B8" s="99" t="s">
        <v>165</v>
      </c>
      <c r="C8" s="99" t="s">
        <v>0</v>
      </c>
      <c r="D8" s="100" t="s">
        <v>14</v>
      </c>
      <c r="E8" s="100" t="s">
        <v>15</v>
      </c>
      <c r="F8" s="100" t="s">
        <v>16</v>
      </c>
      <c r="G8" s="100" t="s">
        <v>17</v>
      </c>
      <c r="H8" s="100" t="s">
        <v>18</v>
      </c>
      <c r="I8" s="100" t="s">
        <v>19</v>
      </c>
      <c r="J8" s="100" t="s">
        <v>20</v>
      </c>
      <c r="K8" s="99">
        <v>999</v>
      </c>
      <c r="L8" s="101" t="s">
        <v>13</v>
      </c>
    </row>
    <row r="9" spans="2:12" ht="45">
      <c r="B9" s="102" t="s">
        <v>166</v>
      </c>
      <c r="C9" s="18" t="s">
        <v>167</v>
      </c>
      <c r="D9" s="103">
        <v>0</v>
      </c>
      <c r="E9" s="104">
        <v>-40000</v>
      </c>
      <c r="F9" s="103">
        <v>0</v>
      </c>
      <c r="G9" s="104">
        <v>0</v>
      </c>
      <c r="H9" s="103">
        <v>0</v>
      </c>
      <c r="I9" s="104">
        <v>40000</v>
      </c>
      <c r="J9" s="103">
        <v>0</v>
      </c>
      <c r="K9" s="104">
        <v>0</v>
      </c>
      <c r="L9" s="104">
        <f>SUM(D9:K9)</f>
        <v>0</v>
      </c>
    </row>
    <row r="10" spans="2:12" ht="45">
      <c r="B10" s="102" t="s">
        <v>168</v>
      </c>
      <c r="C10" s="18" t="s">
        <v>169</v>
      </c>
      <c r="D10" s="103">
        <v>0</v>
      </c>
      <c r="E10" s="104">
        <v>0</v>
      </c>
      <c r="F10" s="103">
        <v>0</v>
      </c>
      <c r="G10" s="104">
        <v>-7000</v>
      </c>
      <c r="H10" s="103">
        <v>0</v>
      </c>
      <c r="I10" s="104">
        <v>0</v>
      </c>
      <c r="J10" s="103">
        <v>0</v>
      </c>
      <c r="K10" s="104">
        <v>7000</v>
      </c>
      <c r="L10" s="104">
        <f>SUM(D10:K10)</f>
        <v>0</v>
      </c>
    </row>
    <row r="11" spans="2:12" ht="15">
      <c r="B11" s="112" t="s">
        <v>81</v>
      </c>
      <c r="C11" s="112"/>
      <c r="D11" s="105">
        <f aca="true" t="shared" si="0" ref="D11:K11">SUM(D9:D10)</f>
        <v>0</v>
      </c>
      <c r="E11" s="105">
        <f t="shared" si="0"/>
        <v>-40000</v>
      </c>
      <c r="F11" s="105">
        <f t="shared" si="0"/>
        <v>0</v>
      </c>
      <c r="G11" s="105">
        <f t="shared" si="0"/>
        <v>-7000</v>
      </c>
      <c r="H11" s="105">
        <f t="shared" si="0"/>
        <v>0</v>
      </c>
      <c r="I11" s="105">
        <f t="shared" si="0"/>
        <v>40000</v>
      </c>
      <c r="J11" s="105">
        <f t="shared" si="0"/>
        <v>0</v>
      </c>
      <c r="K11" s="105">
        <f t="shared" si="0"/>
        <v>7000</v>
      </c>
      <c r="L11" s="105">
        <f>SUM(D11:K11)</f>
        <v>0</v>
      </c>
    </row>
  </sheetData>
  <sheetProtection/>
  <mergeCells count="1"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1"/>
  <sheetViews>
    <sheetView zoomScale="80" zoomScaleNormal="80" zoomScalePageLayoutView="0" workbookViewId="0" topLeftCell="A1">
      <selection activeCell="C22" sqref="C22"/>
    </sheetView>
  </sheetViews>
  <sheetFormatPr defaultColWidth="11.421875" defaultRowHeight="15"/>
  <cols>
    <col min="1" max="1" width="11.421875" style="15" customWidth="1"/>
    <col min="2" max="2" width="13.28125" style="15" customWidth="1"/>
    <col min="3" max="3" width="32.28125" style="15" customWidth="1"/>
    <col min="4" max="12" width="16.28125" style="15" customWidth="1"/>
    <col min="13" max="16384" width="11.421875" style="15" customWidth="1"/>
  </cols>
  <sheetData>
    <row r="2" spans="2:12" ht="15">
      <c r="B2" s="2" t="s">
        <v>2</v>
      </c>
      <c r="C2" s="2"/>
      <c r="D2" s="16"/>
      <c r="E2" s="16"/>
      <c r="F2" s="16"/>
      <c r="G2" s="16"/>
      <c r="H2" s="16"/>
      <c r="I2" s="16"/>
      <c r="J2" s="16"/>
      <c r="K2" s="16"/>
      <c r="L2" s="16"/>
    </row>
    <row r="3" spans="2:12" ht="15">
      <c r="B3" s="2" t="s">
        <v>3</v>
      </c>
      <c r="C3" s="2"/>
      <c r="D3" s="16"/>
      <c r="E3" s="16"/>
      <c r="F3" s="16"/>
      <c r="G3" s="16"/>
      <c r="H3" s="16"/>
      <c r="I3" s="16"/>
      <c r="J3" s="16"/>
      <c r="K3" s="16"/>
      <c r="L3" s="16"/>
    </row>
    <row r="4" spans="2:12" ht="15">
      <c r="B4" s="2" t="s">
        <v>32</v>
      </c>
      <c r="C4" s="2"/>
      <c r="D4" s="16"/>
      <c r="E4" s="16"/>
      <c r="F4" s="16"/>
      <c r="G4" s="16"/>
      <c r="H4" s="16"/>
      <c r="I4" s="16"/>
      <c r="J4" s="16"/>
      <c r="K4" s="16"/>
      <c r="L4" s="16"/>
    </row>
    <row r="5" spans="2:12" ht="15">
      <c r="B5" s="2"/>
      <c r="C5" s="2"/>
      <c r="D5" s="16"/>
      <c r="E5" s="16"/>
      <c r="F5" s="16"/>
      <c r="G5" s="16"/>
      <c r="H5" s="16"/>
      <c r="I5" s="16"/>
      <c r="J5" s="16"/>
      <c r="K5" s="16"/>
      <c r="L5" s="16"/>
    </row>
    <row r="6" spans="2:12" ht="15">
      <c r="B6" s="2"/>
      <c r="C6" s="2"/>
      <c r="D6" s="16"/>
      <c r="E6" s="16"/>
      <c r="F6" s="16"/>
      <c r="G6" s="16"/>
      <c r="H6" s="16"/>
      <c r="I6" s="16"/>
      <c r="J6" s="16"/>
      <c r="K6" s="16"/>
      <c r="L6" s="16"/>
    </row>
    <row r="7" spans="2:12" ht="15">
      <c r="B7" s="109" t="s">
        <v>22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2" ht="30">
      <c r="B8" s="111" t="s">
        <v>4</v>
      </c>
      <c r="C8" s="111" t="s">
        <v>0</v>
      </c>
      <c r="D8" s="4" t="s">
        <v>5</v>
      </c>
      <c r="E8" s="5" t="s">
        <v>6</v>
      </c>
      <c r="F8" s="6" t="s">
        <v>7</v>
      </c>
      <c r="G8" s="5" t="s">
        <v>8</v>
      </c>
      <c r="H8" s="6" t="s">
        <v>9</v>
      </c>
      <c r="I8" s="5" t="s">
        <v>10</v>
      </c>
      <c r="J8" s="6" t="s">
        <v>11</v>
      </c>
      <c r="K8" s="5" t="s">
        <v>12</v>
      </c>
      <c r="L8" s="113" t="s">
        <v>13</v>
      </c>
    </row>
    <row r="9" spans="2:12" ht="15">
      <c r="B9" s="111"/>
      <c r="C9" s="111"/>
      <c r="D9" s="7" t="s">
        <v>14</v>
      </c>
      <c r="E9" s="8" t="s">
        <v>15</v>
      </c>
      <c r="F9" s="9" t="s">
        <v>16</v>
      </c>
      <c r="G9" s="8" t="s">
        <v>17</v>
      </c>
      <c r="H9" s="9" t="s">
        <v>18</v>
      </c>
      <c r="I9" s="8" t="s">
        <v>19</v>
      </c>
      <c r="J9" s="9" t="s">
        <v>20</v>
      </c>
      <c r="K9" s="8" t="s">
        <v>21</v>
      </c>
      <c r="L9" s="114"/>
    </row>
    <row r="10" spans="2:12" ht="61.5" customHeight="1">
      <c r="B10" s="10" t="s">
        <v>31</v>
      </c>
      <c r="C10" s="11" t="s">
        <v>30</v>
      </c>
      <c r="D10" s="12">
        <v>0</v>
      </c>
      <c r="E10" s="12">
        <v>-123948</v>
      </c>
      <c r="F10" s="12">
        <v>0</v>
      </c>
      <c r="G10" s="12">
        <v>123948</v>
      </c>
      <c r="H10" s="12">
        <v>0</v>
      </c>
      <c r="I10" s="12">
        <v>0</v>
      </c>
      <c r="J10" s="12">
        <v>0</v>
      </c>
      <c r="K10" s="12">
        <v>0</v>
      </c>
      <c r="L10" s="13">
        <f>SUM(D10:K10)</f>
        <v>0</v>
      </c>
    </row>
    <row r="11" spans="2:12" ht="30.75" customHeight="1">
      <c r="B11" s="112" t="s">
        <v>1</v>
      </c>
      <c r="C11" s="112"/>
      <c r="D11" s="14">
        <f aca="true" t="shared" si="0" ref="D11:L11">+SUM(D10:D10)</f>
        <v>0</v>
      </c>
      <c r="E11" s="14">
        <f t="shared" si="0"/>
        <v>-123948</v>
      </c>
      <c r="F11" s="14">
        <f t="shared" si="0"/>
        <v>0</v>
      </c>
      <c r="G11" s="14">
        <f t="shared" si="0"/>
        <v>123948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</row>
  </sheetData>
  <sheetProtection/>
  <mergeCells count="5">
    <mergeCell ref="B7:L7"/>
    <mergeCell ref="B8:B9"/>
    <mergeCell ref="C8:C9"/>
    <mergeCell ref="B11:C11"/>
    <mergeCell ref="L8:L9"/>
  </mergeCells>
  <printOptions/>
  <pageMargins left="0.25" right="0.25" top="0.75" bottom="0.75" header="0.3" footer="0.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6"/>
  <sheetViews>
    <sheetView zoomScale="70" zoomScaleNormal="70" zoomScalePageLayoutView="0" workbookViewId="0" topLeftCell="A1">
      <selection activeCell="O11" sqref="O11"/>
    </sheetView>
  </sheetViews>
  <sheetFormatPr defaultColWidth="11.421875" defaultRowHeight="15"/>
  <cols>
    <col min="1" max="1" width="11.421875" style="15" customWidth="1"/>
    <col min="2" max="2" width="13.28125" style="15" customWidth="1"/>
    <col min="3" max="3" width="32.28125" style="15" customWidth="1"/>
    <col min="4" max="12" width="16.28125" style="15" customWidth="1"/>
    <col min="13" max="16384" width="11.421875" style="15" customWidth="1"/>
  </cols>
  <sheetData>
    <row r="2" spans="2:12" ht="15">
      <c r="B2" s="2" t="s">
        <v>2</v>
      </c>
      <c r="C2" s="2"/>
      <c r="D2" s="16"/>
      <c r="E2" s="16"/>
      <c r="F2" s="16"/>
      <c r="G2" s="16"/>
      <c r="H2" s="16"/>
      <c r="I2" s="16"/>
      <c r="J2" s="16"/>
      <c r="K2" s="16"/>
      <c r="L2" s="16"/>
    </row>
    <row r="3" spans="2:12" ht="15">
      <c r="B3" s="2" t="s">
        <v>3</v>
      </c>
      <c r="C3" s="2"/>
      <c r="D3" s="16"/>
      <c r="E3" s="16"/>
      <c r="F3" s="16"/>
      <c r="G3" s="16"/>
      <c r="H3" s="16"/>
      <c r="I3" s="16"/>
      <c r="J3" s="16"/>
      <c r="K3" s="16"/>
      <c r="L3" s="16"/>
    </row>
    <row r="4" spans="2:12" ht="15">
      <c r="B4" s="2" t="s">
        <v>32</v>
      </c>
      <c r="C4" s="2"/>
      <c r="D4" s="16"/>
      <c r="E4" s="16"/>
      <c r="F4" s="16"/>
      <c r="G4" s="16"/>
      <c r="H4" s="16"/>
      <c r="I4" s="16"/>
      <c r="J4" s="16"/>
      <c r="K4" s="16"/>
      <c r="L4" s="16"/>
    </row>
    <row r="5" spans="2:12" ht="15">
      <c r="B5" s="2"/>
      <c r="C5" s="2"/>
      <c r="D5" s="16"/>
      <c r="E5" s="16"/>
      <c r="F5" s="16"/>
      <c r="G5" s="16"/>
      <c r="H5" s="16"/>
      <c r="I5" s="16"/>
      <c r="J5" s="16"/>
      <c r="K5" s="16"/>
      <c r="L5" s="16"/>
    </row>
    <row r="6" spans="2:12" ht="15">
      <c r="B6" s="2"/>
      <c r="C6" s="2"/>
      <c r="D6" s="16"/>
      <c r="E6" s="16"/>
      <c r="F6" s="16"/>
      <c r="G6" s="16"/>
      <c r="H6" s="16"/>
      <c r="I6" s="16"/>
      <c r="J6" s="16"/>
      <c r="K6" s="16"/>
      <c r="L6" s="16"/>
    </row>
    <row r="7" spans="2:12" ht="15">
      <c r="B7" s="109" t="s">
        <v>22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2" ht="30">
      <c r="B8" s="111" t="s">
        <v>4</v>
      </c>
      <c r="C8" s="111" t="s">
        <v>0</v>
      </c>
      <c r="D8" s="4" t="s">
        <v>5</v>
      </c>
      <c r="E8" s="5" t="s">
        <v>6</v>
      </c>
      <c r="F8" s="6" t="s">
        <v>7</v>
      </c>
      <c r="G8" s="5" t="s">
        <v>8</v>
      </c>
      <c r="H8" s="6" t="s">
        <v>9</v>
      </c>
      <c r="I8" s="5" t="s">
        <v>10</v>
      </c>
      <c r="J8" s="6" t="s">
        <v>11</v>
      </c>
      <c r="K8" s="5" t="s">
        <v>12</v>
      </c>
      <c r="L8" s="113" t="s">
        <v>13</v>
      </c>
    </row>
    <row r="9" spans="2:12" ht="15">
      <c r="B9" s="111"/>
      <c r="C9" s="111"/>
      <c r="D9" s="7" t="s">
        <v>14</v>
      </c>
      <c r="E9" s="8" t="s">
        <v>15</v>
      </c>
      <c r="F9" s="9" t="s">
        <v>16</v>
      </c>
      <c r="G9" s="8" t="s">
        <v>17</v>
      </c>
      <c r="H9" s="9" t="s">
        <v>18</v>
      </c>
      <c r="I9" s="8" t="s">
        <v>19</v>
      </c>
      <c r="J9" s="9" t="s">
        <v>20</v>
      </c>
      <c r="K9" s="8" t="s">
        <v>21</v>
      </c>
      <c r="L9" s="114"/>
    </row>
    <row r="10" spans="2:12" ht="62.25" customHeight="1">
      <c r="B10" s="17" t="s">
        <v>42</v>
      </c>
      <c r="C10" s="18" t="s">
        <v>41</v>
      </c>
      <c r="D10" s="12">
        <v>100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-100</v>
      </c>
      <c r="L10" s="13">
        <f aca="true" t="shared" si="0" ref="L10:L15">SUM(D10:K10)</f>
        <v>0</v>
      </c>
    </row>
    <row r="11" spans="2:12" ht="62.25" customHeight="1">
      <c r="B11" s="17" t="s">
        <v>40</v>
      </c>
      <c r="C11" s="18" t="s">
        <v>39</v>
      </c>
      <c r="D11" s="12">
        <v>0</v>
      </c>
      <c r="E11" s="12">
        <v>136000</v>
      </c>
      <c r="F11" s="12">
        <v>0</v>
      </c>
      <c r="G11" s="12">
        <v>-136000</v>
      </c>
      <c r="H11" s="12">
        <v>0</v>
      </c>
      <c r="I11" s="12">
        <v>0</v>
      </c>
      <c r="J11" s="12">
        <v>0</v>
      </c>
      <c r="K11" s="12">
        <v>0</v>
      </c>
      <c r="L11" s="13">
        <f t="shared" si="0"/>
        <v>0</v>
      </c>
    </row>
    <row r="12" spans="2:12" ht="62.25" customHeight="1">
      <c r="B12" s="17" t="s">
        <v>38</v>
      </c>
      <c r="C12" s="18" t="s">
        <v>37</v>
      </c>
      <c r="D12" s="12">
        <v>0</v>
      </c>
      <c r="E12" s="12">
        <v>-533403</v>
      </c>
      <c r="F12" s="12">
        <v>0</v>
      </c>
      <c r="G12" s="12">
        <v>533403</v>
      </c>
      <c r="H12" s="12">
        <v>0</v>
      </c>
      <c r="I12" s="12">
        <v>0</v>
      </c>
      <c r="J12" s="12">
        <v>0</v>
      </c>
      <c r="K12" s="12">
        <v>0</v>
      </c>
      <c r="L12" s="13">
        <f t="shared" si="0"/>
        <v>0</v>
      </c>
    </row>
    <row r="13" spans="2:12" ht="62.25" customHeight="1">
      <c r="B13" s="17" t="s">
        <v>36</v>
      </c>
      <c r="C13" s="18" t="s">
        <v>35</v>
      </c>
      <c r="D13" s="12">
        <v>230</v>
      </c>
      <c r="E13" s="12">
        <v>0</v>
      </c>
      <c r="F13" s="12">
        <v>0</v>
      </c>
      <c r="G13" s="12">
        <v>-230</v>
      </c>
      <c r="H13" s="12">
        <v>0</v>
      </c>
      <c r="I13" s="12">
        <v>0</v>
      </c>
      <c r="J13" s="12">
        <v>0</v>
      </c>
      <c r="K13" s="12">
        <v>0</v>
      </c>
      <c r="L13" s="13">
        <f t="shared" si="0"/>
        <v>0</v>
      </c>
    </row>
    <row r="14" spans="2:12" ht="62.25" customHeight="1">
      <c r="B14" s="17" t="s">
        <v>34</v>
      </c>
      <c r="C14" s="18" t="s">
        <v>33</v>
      </c>
      <c r="D14" s="12">
        <v>-150</v>
      </c>
      <c r="E14" s="12">
        <v>-409000</v>
      </c>
      <c r="F14" s="12">
        <v>0</v>
      </c>
      <c r="G14" s="12">
        <v>411650</v>
      </c>
      <c r="H14" s="12">
        <v>0</v>
      </c>
      <c r="I14" s="12">
        <v>0</v>
      </c>
      <c r="J14" s="12">
        <v>0</v>
      </c>
      <c r="K14" s="12">
        <v>-2500</v>
      </c>
      <c r="L14" s="13">
        <f t="shared" si="0"/>
        <v>0</v>
      </c>
    </row>
    <row r="15" spans="2:12" ht="61.5" customHeight="1">
      <c r="B15" s="10" t="s">
        <v>31</v>
      </c>
      <c r="C15" s="18" t="s">
        <v>30</v>
      </c>
      <c r="D15" s="12">
        <v>0</v>
      </c>
      <c r="E15" s="12">
        <v>5135</v>
      </c>
      <c r="F15" s="12">
        <v>0</v>
      </c>
      <c r="G15" s="12">
        <v>-5135</v>
      </c>
      <c r="H15" s="12">
        <v>0</v>
      </c>
      <c r="I15" s="12">
        <v>0</v>
      </c>
      <c r="J15" s="12">
        <v>0</v>
      </c>
      <c r="K15" s="12">
        <v>0</v>
      </c>
      <c r="L15" s="13">
        <f t="shared" si="0"/>
        <v>0</v>
      </c>
    </row>
    <row r="16" spans="2:12" ht="30.75" customHeight="1">
      <c r="B16" s="112" t="s">
        <v>1</v>
      </c>
      <c r="C16" s="112"/>
      <c r="D16" s="14">
        <f aca="true" t="shared" si="1" ref="D16:L16">SUM(D10:D15)</f>
        <v>180</v>
      </c>
      <c r="E16" s="14">
        <f t="shared" si="1"/>
        <v>-801268</v>
      </c>
      <c r="F16" s="14">
        <f t="shared" si="1"/>
        <v>0</v>
      </c>
      <c r="G16" s="14">
        <f t="shared" si="1"/>
        <v>803688</v>
      </c>
      <c r="H16" s="14">
        <f t="shared" si="1"/>
        <v>0</v>
      </c>
      <c r="I16" s="14">
        <f t="shared" si="1"/>
        <v>0</v>
      </c>
      <c r="J16" s="14">
        <f t="shared" si="1"/>
        <v>0</v>
      </c>
      <c r="K16" s="14">
        <f t="shared" si="1"/>
        <v>-2600</v>
      </c>
      <c r="L16" s="14">
        <f t="shared" si="1"/>
        <v>0</v>
      </c>
    </row>
  </sheetData>
  <sheetProtection/>
  <mergeCells count="5">
    <mergeCell ref="B7:L7"/>
    <mergeCell ref="B8:B9"/>
    <mergeCell ref="C8:C9"/>
    <mergeCell ref="B16:C16"/>
    <mergeCell ref="L8:L9"/>
  </mergeCells>
  <printOptions/>
  <pageMargins left="0.25" right="0.25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Angulo Perez (DOP)</dc:creator>
  <cp:keywords/>
  <dc:description/>
  <cp:lastModifiedBy>Esteban Arriagada Marin (DIRPLAN)</cp:lastModifiedBy>
  <cp:lastPrinted>2020-04-20T17:00:37Z</cp:lastPrinted>
  <dcterms:created xsi:type="dcterms:W3CDTF">2020-03-30T11:53:45Z</dcterms:created>
  <dcterms:modified xsi:type="dcterms:W3CDTF">2021-10-04T19:24:19Z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xd_Prog">
    <vt:lpwstr/>
  </property>
  <property fmtid="{D5CDD505-2E9C-101B-9397-08002B2CF9AE}" pid="5" name="Ord">
    <vt:lpwstr>36800.0000000000</vt:lpwstr>
  </property>
  <property fmtid="{D5CDD505-2E9C-101B-9397-08002B2CF9AE}" pid="6" name="TemplateU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