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902" activeTab="0"/>
  </bookViews>
  <sheets>
    <sheet name="SOL285 DOH" sheetId="1" r:id="rId1"/>
    <sheet name="SOL240 DV" sheetId="2" r:id="rId2"/>
    <sheet name="SOL236 DOP" sheetId="3" r:id="rId3"/>
    <sheet name="SOL226 DAP" sheetId="4" r:id="rId4"/>
    <sheet name="SOL261 APR" sheetId="5" r:id="rId5"/>
    <sheet name="SOL268 APR" sheetId="6" r:id="rId6"/>
    <sheet name="SOL298 APR" sheetId="7" r:id="rId7"/>
    <sheet name="SOL273 DOH_FET" sheetId="8" r:id="rId8"/>
    <sheet name="SOL239 DV_FET" sheetId="9" r:id="rId9"/>
    <sheet name="SOL238 DOP_FET" sheetId="10" r:id="rId10"/>
  </sheets>
  <definedNames>
    <definedName name="_xlnm.Print_Area" localSheetId="2">'SOL236 DOP'!#REF!</definedName>
    <definedName name="_xlnm.Print_Area" localSheetId="7">'SOL273 DOH_FET'!#REF!</definedName>
    <definedName name="_xlnm.Print_Area" localSheetId="0">'SOL285 DOH'!#REF!</definedName>
  </definedNames>
  <calcPr fullCalcOnLoad="1"/>
</workbook>
</file>

<file path=xl/sharedStrings.xml><?xml version="1.0" encoding="utf-8"?>
<sst xmlns="http://schemas.openxmlformats.org/spreadsheetml/2006/main" count="423" uniqueCount="295">
  <si>
    <t>Denominación</t>
  </si>
  <si>
    <t>TOTAL</t>
  </si>
  <si>
    <t>PARTIDA        :  12  MINISTERIO DE OBRAS PUBLICAS</t>
  </si>
  <si>
    <t>CAPITULO      :  02  DIRECCION GENERAL DE OBRAS PUBLICAS</t>
  </si>
  <si>
    <t>B.I.P</t>
  </si>
  <si>
    <t>Gastos Administrativos</t>
  </si>
  <si>
    <t>Consultorias</t>
  </si>
  <si>
    <t>Terrenos</t>
  </si>
  <si>
    <t>Obras Civiles</t>
  </si>
  <si>
    <t>Equipa-
miento</t>
  </si>
  <si>
    <t>Equipos</t>
  </si>
  <si>
    <t>Vehículos</t>
  </si>
  <si>
    <t>Otros Gastos</t>
  </si>
  <si>
    <t>Costo Anual</t>
  </si>
  <si>
    <t>001</t>
  </si>
  <si>
    <t>002</t>
  </si>
  <si>
    <t>003</t>
  </si>
  <si>
    <t>004</t>
  </si>
  <si>
    <t>005</t>
  </si>
  <si>
    <t>006</t>
  </si>
  <si>
    <t>007</t>
  </si>
  <si>
    <t>999</t>
  </si>
  <si>
    <t>A. Modífiquese lo siguiente en el Subtitulo 31, Ítem 02:</t>
  </si>
  <si>
    <t>PROGRAMA  :  03  DIRECCION DE OBRAS HIDRAULICAS</t>
  </si>
  <si>
    <t>PROGRAMA  :  53  DIRECCION DE OBRAS HIDRAULICAS - FET COVID 19</t>
  </si>
  <si>
    <t>PARTIDA</t>
  </si>
  <si>
    <t>:  12  MINISTERIO DE OBRAS PUBLICAS</t>
  </si>
  <si>
    <t xml:space="preserve">CAPITULO  </t>
  </si>
  <si>
    <t>:  02  DIRECCION GENERAL DE OBRAS PUBLICAS</t>
  </si>
  <si>
    <t xml:space="preserve">PROGRAMA  </t>
  </si>
  <si>
    <t>BIP</t>
  </si>
  <si>
    <t>DENOMINACION</t>
  </si>
  <si>
    <t>Gastos Administrativos 001</t>
  </si>
  <si>
    <t>Consultorías  002</t>
  </si>
  <si>
    <t>Terrenos 003</t>
  </si>
  <si>
    <t>Obras Civiles 004</t>
  </si>
  <si>
    <t>Otros Gastos
999</t>
  </si>
  <si>
    <t xml:space="preserve">TOTAL    </t>
  </si>
  <si>
    <t>Equipamien-to</t>
  </si>
  <si>
    <t>Gastos Administra-tivos</t>
  </si>
  <si>
    <t>A. Modifíquese lo siguiente en el Subtítulo 31, Ítem 02:</t>
  </si>
  <si>
    <t>PROGRAMA  :  06  DIRECCION DE OBRAS PORTUARIAS</t>
  </si>
  <si>
    <t>Partida</t>
  </si>
  <si>
    <t>: 12  MINISTERIO DE OBRAS PÚBLICAS</t>
  </si>
  <si>
    <t>Capítulo</t>
  </si>
  <si>
    <t>: 02  DIRECCIÓN GENERAL DE OBRAS PÚBLICAS</t>
  </si>
  <si>
    <t>Programa</t>
  </si>
  <si>
    <t>: 04  DIRECCIÓN DE VIALIDAD</t>
  </si>
  <si>
    <t>Gastos administrativos - 001</t>
  </si>
  <si>
    <t>Consultarias - 002</t>
  </si>
  <si>
    <t>40011260-0</t>
  </si>
  <si>
    <t>TOTAL MODIFICADO</t>
  </si>
  <si>
    <t>B. Modificase los siguientes proyectos en el subtítulo 31, Item 02</t>
  </si>
  <si>
    <t>Terrenos - 003</t>
  </si>
  <si>
    <t>Obras Civiles - 004</t>
  </si>
  <si>
    <t>Equipamiento - 006</t>
  </si>
  <si>
    <t>Equipos - 007</t>
  </si>
  <si>
    <t>Otros - 999</t>
  </si>
  <si>
    <t>30046029-0</t>
  </si>
  <si>
    <t>30081378-0</t>
  </si>
  <si>
    <t>30123729-0</t>
  </si>
  <si>
    <t>30131057-0</t>
  </si>
  <si>
    <t>CONSERVACION GLOBAL MIXTA CAMINOS RED VIAL VII REGIÓN 2016-2020</t>
  </si>
  <si>
    <t>30134894-0</t>
  </si>
  <si>
    <t>MEJORAMIENTO AVDA COPAYAPU RUTA 31 CH, COPIAPÓ</t>
  </si>
  <si>
    <t>30463572-0</t>
  </si>
  <si>
    <t>CONSERVACIÓN CAMINOS GLOSA 06 DIVERSAS PROVINCIAS, REGION DE COQUIMBO</t>
  </si>
  <si>
    <t>40011061-0</t>
  </si>
  <si>
    <t>CONSERVACION GLOBAL MIXTA CAMINOS RED VIAL REGION DEL MAULE 2020</t>
  </si>
  <si>
    <t>40011102-0</t>
  </si>
  <si>
    <t>40011105-0</t>
  </si>
  <si>
    <t>40026726-0</t>
  </si>
  <si>
    <t>CONSERVACIÓN GLOBAL DE CAMINOS VI REGIÓN AÑO 2021-2023</t>
  </si>
  <si>
    <t>40027180-0</t>
  </si>
  <si>
    <t>CONSERVACION DE SEGURIDAD VIAL EN PASADAS ZONAS URBANAS-TRAVESIAS</t>
  </si>
  <si>
    <t>40027986-0</t>
  </si>
  <si>
    <t>CONSERVACION RED VIAL REGION DE O'HIGGINS 2020-2022</t>
  </si>
  <si>
    <t>40029497-0</t>
  </si>
  <si>
    <t>CONSERVACION CAMINOS BASICOS REGION DE MAGALLANES 2020</t>
  </si>
  <si>
    <t>CONSERVACION CAMINOS PLAN INDIGENA REGION DEL BIOBIO 2020</t>
  </si>
  <si>
    <t>: 54  DIRECCIÓN DE VIALIDAD - FET COVID</t>
  </si>
  <si>
    <t>30081505-0</t>
  </si>
  <si>
    <t>CONSTRUCCION CONEXION VIAL R.5(ARTIF)-RUTA F-366(ROJAS),COM.QUILLOTA</t>
  </si>
  <si>
    <t>30286872-0</t>
  </si>
  <si>
    <t>CONSERVACION CAMINOS BÁSICOS REGIÓN DE O'HIGGINS 2020 -2022 PLAN RECUPERACION</t>
  </si>
  <si>
    <t>30458860-0</t>
  </si>
  <si>
    <t>MEJORAMIENTO RUTA T-350 VALDIVIA - NIEBLA</t>
  </si>
  <si>
    <t>40002586-0</t>
  </si>
  <si>
    <t>MEJORAMIENTO T-217, CRUCE RUTA 5 - CIRUELOS - PUMILLAHUE</t>
  </si>
  <si>
    <t>40026598-0</t>
  </si>
  <si>
    <t>40027085-0</t>
  </si>
  <si>
    <t>CONSERVACION RED VIAL REGION DE VALPARAISO 2020 (PLAN DE RECUPERACION)</t>
  </si>
  <si>
    <t>40027818-0</t>
  </si>
  <si>
    <t>CONSERVACION RED VIAL REGION DE LA ARAUCANIA 2020-2022 PLAN RECUPERACIÓN</t>
  </si>
  <si>
    <t>40027839-0</t>
  </si>
  <si>
    <t>CONSERVACION CAMINOS BASICOS REGION DE VALPARAISO 2020 - 2022 PLAN RECUPERACION</t>
  </si>
  <si>
    <t>40027996-0</t>
  </si>
  <si>
    <t xml:space="preserve">CONSERVACION CAMINOS PLAN INDÍGENA REGIÓN DE LA ARAUCANIA 2020 PLAN DE RECUPERACION </t>
  </si>
  <si>
    <t>:  07  DIRECCION DE AEROPUERTOS</t>
  </si>
  <si>
    <t>A) MODIFIQUESE lo siguiente en el Subtítulo 31, Item 02:</t>
  </si>
  <si>
    <t xml:space="preserve"> </t>
  </si>
  <si>
    <t>A. Modificase los siguientes estudios en el subtítulo 31, Item 01</t>
  </si>
  <si>
    <t>REPOSICIÓN PUENTES VILLA CAUTIN, COPIN Y ACCESOS</t>
  </si>
  <si>
    <t>30077061-0</t>
  </si>
  <si>
    <t>REPOSICIÓN RUTA 11 CH, SECTOR: ARICA TAMBO QUEMADO KM 170 AL 192</t>
  </si>
  <si>
    <t>30077630-0</t>
  </si>
  <si>
    <t>MEJORAMIENTO CAMINO COSTERO NORTE, SECTOR: BOYERUCA-CRUCE RUTA J-60</t>
  </si>
  <si>
    <t>REPOSICIÓN PAVIMENTO RUTA L-111-11, SECTOR COLBÚN - PANIMÁVIDA - LINARES</t>
  </si>
  <si>
    <t>30114347-0</t>
  </si>
  <si>
    <t>CONSTRUCCIÓN VICUÑA- YENDEGAIA SECTOR: CALETA 2 DE MAYO - CORDILLERA DARWIN</t>
  </si>
  <si>
    <t>MEJORAMIENTO DE INTERCONEXIÓN RÍO LOCO, RANCAGUA</t>
  </si>
  <si>
    <t>30132982-0</t>
  </si>
  <si>
    <t>MEJORAMIENTO TALUDES C-527, SECTOR ACCESO NORTE A VALLENAR</t>
  </si>
  <si>
    <t>30224273-0</t>
  </si>
  <si>
    <t>CONSERVACION RED VIAL ATACAMA (2015-2016-2017)</t>
  </si>
  <si>
    <t>30447888-0</t>
  </si>
  <si>
    <t>CONSERVACIÓN CAMINOS PLAN INDÍGENA 2017 - REGIÓN DE LOS RÍOS</t>
  </si>
  <si>
    <t>30480983-0</t>
  </si>
  <si>
    <t>MEJORAMIENTO CBI RUTA T-255 (ANCACOMOE) Y RUTA T-189 (MELEFQUEN) COMUNA DE PANGUIPULLI</t>
  </si>
  <si>
    <t>30481234-0</t>
  </si>
  <si>
    <t>CONSERVACIÓN RED VIAL REGIÓN DE ATACAMA (2018-2020)</t>
  </si>
  <si>
    <t>30481243-0</t>
  </si>
  <si>
    <t>CONSERVACIÓN RED VIAL REGIÓN DE LA ARAUCANIA (2018 - 2020)</t>
  </si>
  <si>
    <t>30481251-0</t>
  </si>
  <si>
    <t>CONSERVACIÓN RED VIAL REGIÓN DE LOS RÍOS (2018 - 2020)</t>
  </si>
  <si>
    <t>30481272-0</t>
  </si>
  <si>
    <t>CONSERVACION GLOBAL MIXTA CAMINOS RED VIAL IX REGIÓN (2018 - 2022)</t>
  </si>
  <si>
    <t>40002696-0</t>
  </si>
  <si>
    <t>CONSERVACIÓN CAMINOS BÁSICOS REGIÓN DE LA ARAUCANÍA 2019-2020</t>
  </si>
  <si>
    <t>40002724-0</t>
  </si>
  <si>
    <t>CONSERVACION GLOBAL RED VIAL REGION DE LA ARAUCANIA AÑOS 2019-2021</t>
  </si>
  <si>
    <t>40003276-0</t>
  </si>
  <si>
    <t>AMPLIACIÓN CONEXIÓN VIAL CONCEPCIÓN-CHIGUAYANTE, ETAPA 2</t>
  </si>
  <si>
    <t>40006900-0</t>
  </si>
  <si>
    <t>CONSERVACION DE SEGURIDAD VIAL EN PASADAS ZONAS URBANAS -TRAVESIAS 2019</t>
  </si>
  <si>
    <t>40011013-0</t>
  </si>
  <si>
    <t>CONSERVACION GLOBAL MIXTA CAMINOS RED VIAL REGION DE ATACAMA 2020</t>
  </si>
  <si>
    <t>40011088-0</t>
  </si>
  <si>
    <t>CONSERVACION GLOBAL MIXTA CAMINOS RED VIAL REGION DE AYSEN 2020</t>
  </si>
  <si>
    <t>40011094-0</t>
  </si>
  <si>
    <t>CONSERVACION GLOBAL MIXTA CAMINOS RED VIAL REGION DE ÑUBLE 2020</t>
  </si>
  <si>
    <t>CONSERVACION GLOBAL MIXTA CAMINOS RED VIAL REGION DEL BIOBIO 2020</t>
  </si>
  <si>
    <t>40011103-0</t>
  </si>
  <si>
    <t>CONSERVACION CAMINOS BASICOS REGION DEL BIOBIO 2020</t>
  </si>
  <si>
    <t>40011127-0</t>
  </si>
  <si>
    <t>CONSERVACION GLOBAL MIXTA CAMINOS RED VIAL REGION DE LOS RIOS 2020</t>
  </si>
  <si>
    <t>40011131-0</t>
  </si>
  <si>
    <t>CONSERVACION GLOBAL CAMINOS EN COMUNIDADES INDIGENAS REGION DE LOS RIOS 2020</t>
  </si>
  <si>
    <t>40011134-0</t>
  </si>
  <si>
    <t>CONSERVACION CAMINOS PLAN INDIGENA REGION DE LOS RIOS 2020</t>
  </si>
  <si>
    <t>40011169-0</t>
  </si>
  <si>
    <t>CONSERVACION RED VIAL REGIÓN DE LA ARAUCANIA 2020</t>
  </si>
  <si>
    <t>40017172-0</t>
  </si>
  <si>
    <t>AMPLIACION PUENTE LO GALLARDO EN RUTA 66, PROVINCIA DE SAN ANTONIO</t>
  </si>
  <si>
    <t>40020702-0</t>
  </si>
  <si>
    <t>CONSERVACIÓN GLOBAL RED VIAL REGIÓN DE AYSEN AÑO 2020-2022</t>
  </si>
  <si>
    <t>40027821-0</t>
  </si>
  <si>
    <t>CONSERVACION RED VIAL - REGIÓN AYSÉN ( 2020 -2021)</t>
  </si>
  <si>
    <t>40027822-0</t>
  </si>
  <si>
    <t>CONSERVACION CONECTIVIDAD INTERIOR, REGIÓN DE AYSÉN</t>
  </si>
  <si>
    <t>40029640-0</t>
  </si>
  <si>
    <t>CONSERVACION GLOBAL MIXTA CAMINOS RED VIAL REG. AYSEN 2020</t>
  </si>
  <si>
    <t>40029641-0</t>
  </si>
  <si>
    <t>CONSERVACION MIXTA CAMINOS RED VIAL REGIÓN ÑUBLE 2020</t>
  </si>
  <si>
    <t>: 12  MINISTERIO DE OBRAS PUBLICAS</t>
  </si>
  <si>
    <t>: 02  DIRECCION GENERAL DE OBRAS PUBLICAS</t>
  </si>
  <si>
    <t>A. Modificase los siguientes proyectos en el subtítulo 31, Item 02</t>
  </si>
  <si>
    <t>REPOSICION PUENTE LARAQUETE, COMUNA DE ARAUCO, PROVINCIA DE ARAUCO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</si>
  <si>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</si>
  <si>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</si>
  <si>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</si>
  <si>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</si>
  <si>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</si>
  <si>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</si>
  <si>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CONSERVACION ELEMENTOS SEG VIAL RED VIAL NACIONAL 2020-2022 PLAN RECUPERACION</t>
  </si>
  <si>
    <t>40027076-0</t>
  </si>
  <si>
    <t>CONSERVACION RED VIAL REGION DE O'HIGGINS 2020 (PLAN DE RECUPERACION)</t>
  </si>
  <si>
    <t>40027077-0</t>
  </si>
  <si>
    <t>CONSERVACION CAMINOS BASICOS REGION DEL MAULE 2020 (PLAN DE RECUPERACION)</t>
  </si>
  <si>
    <t>40027078-0</t>
  </si>
  <si>
    <t>CONSERVACION RED VIAL REGION DE ATACAMA 2020 (PLAN DE RECUPERACION)</t>
  </si>
  <si>
    <t>40027079-0</t>
  </si>
  <si>
    <t>CONSERVACION RED VIAL REGION DE TARAPACA 2020 (PLAN DE RECUPERACION)</t>
  </si>
  <si>
    <t>40027080-0</t>
  </si>
  <si>
    <t>CONSERVACION RED VIAL REGION DEL MAULE 2020 (PLAN DE RECUPERACION)</t>
  </si>
  <si>
    <t>40027082-0</t>
  </si>
  <si>
    <t>CONSERVACION RED VIAL REGIÓN DE ARICA Y PARINACOTA 2020 (PLAN DE RECUPERACION)</t>
  </si>
  <si>
    <t>40027083-0</t>
  </si>
  <si>
    <t>CONSERVACION CAMINOS BASICOS REGION DE TARAPACA 2020 (PLAN DE RECUPERACION)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</si>
  <si>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</si>
  <si>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</si>
  <si>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</si>
  <si>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</si>
  <si>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40027089-0</t>
  </si>
  <si>
    <t>CONSERVACION CAMINOS PLAN INDIGENA REGION DE LOS LAGOS 2020 (PLAN DE RECUPERACION)</t>
  </si>
  <si>
    <t>40027103-0</t>
  </si>
  <si>
    <t>CONSERVACION CAMINOS BASICOS REGION DEL BIOBIO 2020(PLAN DE RECUPERACION)</t>
  </si>
  <si>
    <t>40027104-0</t>
  </si>
  <si>
    <t>CONSERVACION RED VIAL REGION METROPOLITANA 2020 PLAN DE RECUPERACION</t>
  </si>
  <si>
    <t>40027106-0</t>
  </si>
  <si>
    <t>CONSERVACION RED VIAL REGION DEL BIOBIO 2020(PLAN DE RECUPERACION)</t>
  </si>
  <si>
    <t>40027107-0</t>
  </si>
  <si>
    <t>CONSERVACION CAMINOS BASICOS REGION DE ÑUBLE 2020 PLAN DE RECUPERACION</t>
  </si>
  <si>
    <t>40027112-0</t>
  </si>
  <si>
    <t>CONSERVACION RED VIAL REGION DE AYSEN 2020 (PLAN DE RECUPERACION)</t>
  </si>
  <si>
    <t>40027817-0</t>
  </si>
  <si>
    <t>CONSERVACION RED VIAL REGION DE LA ARAUCANIA 2020-2022</t>
  </si>
  <si>
    <t>40027820-0</t>
  </si>
  <si>
    <t>CONSERVACION DE LA RED VIAL REGION DE LOS LAGOS 2020-2021</t>
  </si>
  <si>
    <t>40027823-0</t>
  </si>
  <si>
    <t>CONSERVACION RED VIAL REGION DE MAGALLANES 2020</t>
  </si>
  <si>
    <t>40027825-0</t>
  </si>
  <si>
    <t>CONSERVACION RED VIAL LOS RIOS 2020 PLAN RECUPERACIÓN</t>
  </si>
  <si>
    <t>40027826-0</t>
  </si>
  <si>
    <t>CONSERVACION RED VIAL LOS RIOS 2020</t>
  </si>
  <si>
    <t>40027829-0</t>
  </si>
  <si>
    <t>CONSERVACION CAMINOS BÁSICOS REGIÓN DE ARICA Y PARINACOTA 2020 PLAN RECUPERACIÓN</t>
  </si>
  <si>
    <t>40027831-0</t>
  </si>
  <si>
    <t>CONSERVACION RED VIAL REGIÓN DE ÑUBLE 2020 2022 PLAN RECUPERACION</t>
  </si>
  <si>
    <t>40027832-0</t>
  </si>
  <si>
    <t>CONSERVACION RED VIAL REGION DE TARAPACA 2020 - 2022</t>
  </si>
  <si>
    <t>40027833-0</t>
  </si>
  <si>
    <t>CONSERVACION RED VIAL, REGION DE ANTOFAGASTA 2020 - 2022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</si>
  <si>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</si>
  <si>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</si>
  <si>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</si>
  <si>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</si>
  <si>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</si>
  <si>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</si>
  <si>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40027838-0</t>
  </si>
  <si>
    <t>CONSERVACION RED VIAL REGIÓN DE VALPARAÍSO 2020 - 2022</t>
  </si>
  <si>
    <t>40027840-0</t>
  </si>
  <si>
    <t>40027841-0</t>
  </si>
  <si>
    <t>CONSERVACION RED VIAL, REGION DEL MAULE 2020 -2022</t>
  </si>
  <si>
    <t>40027842-0</t>
  </si>
  <si>
    <t>CONSERVACION RED VIAL REGION DEL BIO BIO 2020</t>
  </si>
  <si>
    <t>40029491-0</t>
  </si>
  <si>
    <t>CONSERVACION CAMINO BASICO, REGION DE ANTOFAGASTA 2020 - 2022</t>
  </si>
  <si>
    <t>40029496-0</t>
  </si>
  <si>
    <t>CONSERVACION CAMINOS BASICOS REGION DE LA ARAUCANIA 2021-2022</t>
  </si>
  <si>
    <t>40029499-0</t>
  </si>
  <si>
    <t>CONSERVACION CAMINOS BÁSICOS REGIÓN DE LOS RIOS 2020</t>
  </si>
  <si>
    <t>miles de $</t>
  </si>
  <si>
    <t>30371674-0</t>
  </si>
  <si>
    <t>REPOSICIÓN TERMINAL PORTUARIO DE CHAITEN</t>
  </si>
  <si>
    <t>PROGRAMA  :  56  DIRECCION DE OBRAS PORTUARIAS</t>
  </si>
  <si>
    <t>40024046-0</t>
  </si>
  <si>
    <t>CONSERVACION GLOBAL PLAN DE RECUPERACION OBRAS PORTUARIAS REGION DE COQUIMBO</t>
  </si>
  <si>
    <t>DIAGNOSTICO PUENTES E IMPLEMENTACION SISTEMA GESTION PARA CONSERVACION ETAPA II</t>
  </si>
  <si>
    <t>30097900-0</t>
  </si>
  <si>
    <t>CONSTRUCCIÓN OBRAS DE RETENCIÓN EN HONDONADA, QUEBRADA DE MACUL</t>
  </si>
  <si>
    <t>30099554-0</t>
  </si>
  <si>
    <t>CONSERVACIÓN RED PRIMARIA DE AGUAS LLUVIAS REGIÓN DE LOS LAGOS</t>
  </si>
  <si>
    <t>30315824-0</t>
  </si>
  <si>
    <t>CONSTRUCCION DE OBRAS DE CONTROL ALUVIONAL QUEBRADA EL TORO - ANTOF</t>
  </si>
  <si>
    <t>40025989-0</t>
  </si>
  <si>
    <t>CONSERVACION OBRAS DE RIEGO FISCALES REGIÓN ANTOFAGASTA - 2020-2023 - RECUP</t>
  </si>
  <si>
    <t>40021417-0</t>
  </si>
  <si>
    <t>REPOSICION DEFENSA FLUVIAL DEL ESTERO LA TOMA, COMUNA DE ANCUD</t>
  </si>
  <si>
    <t>40026059-0</t>
  </si>
  <si>
    <t>CONSERVACION RED PRIMARIA DE AGUAS LLUVIAS REGION DE MAGALLANES - 2020 - 2023 - RECUP</t>
  </si>
  <si>
    <t>PARTIDA       : 12 MINISTERIO DE OBRAS PUBLICAS</t>
  </si>
  <si>
    <t>CAPITULO    : 02 DIRECCION GENERAL DE OBRAS PUBLICAS</t>
  </si>
  <si>
    <t>PROGRAMA : 12 AGUA POTABLE RURAL</t>
  </si>
  <si>
    <t xml:space="preserve">A. Modifiquese lo siguiente en el Subtítulo 31, ítem 02: </t>
  </si>
  <si>
    <t xml:space="preserve">B.I.P. </t>
  </si>
  <si>
    <t xml:space="preserve">DENOMINACIÓN </t>
  </si>
  <si>
    <t>GASTOS
ADMINISTRATIVOS
001</t>
  </si>
  <si>
    <t>CONSULTORIAS
002</t>
  </si>
  <si>
    <t>TERRENOS
003</t>
  </si>
  <si>
    <t>OBRAS
CIVILES
004</t>
  </si>
  <si>
    <t>EQUIPAMIENTO
005</t>
  </si>
  <si>
    <t>EQUIPOS
006</t>
  </si>
  <si>
    <t>VEHICULOS
007</t>
  </si>
  <si>
    <t>OTROS
999</t>
  </si>
  <si>
    <t>COSTO
ANUAL</t>
  </si>
  <si>
    <t>30452574-0</t>
  </si>
  <si>
    <t>Ampliación Sistema APR Aguas del Marga - Marga Comuna de Quilpué</t>
  </si>
  <si>
    <t>40008256-0</t>
  </si>
  <si>
    <t>Ampliación Sistema de Agua Potable Rural El Carmen San José, Comuna de Corrales</t>
  </si>
  <si>
    <t>40015242-0</t>
  </si>
  <si>
    <t>Ampliación Servicio Agua Potable Rural San Lorenzo Casas Viejas, Comuna de La Ligua</t>
  </si>
  <si>
    <t>40018536-0</t>
  </si>
  <si>
    <t>Conservación Sistemas de APR por Sequía, Región de Valparaíso</t>
  </si>
  <si>
    <t>40024861-0</t>
  </si>
  <si>
    <t>Conservación para Sistemas Básicos de Abastecimiento Agua Potable Rural, Región de Valparaíso</t>
  </si>
  <si>
    <t>40016181-0</t>
  </si>
  <si>
    <t>Conservación, Mantención y Ampliación de Sist. APR, Región del Maule (Glosa 5)</t>
  </si>
  <si>
    <t>40020346-0</t>
  </si>
  <si>
    <t>Conservación Mantención y Ampliación de Sist. APR Región Biobio (Glosa 5)</t>
  </si>
  <si>
    <t>40023250-0</t>
  </si>
  <si>
    <t>40016173-0</t>
  </si>
  <si>
    <t>Conservación, Mantención y Ampliación Sistemas APR, Región de Tarapacá (Glosa 5)</t>
  </si>
  <si>
    <t>30084724-0</t>
  </si>
  <si>
    <t>CONSTRUCCION NUEVO AERODROMO DE PELDEHUE, COLINA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</si>
</sst>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3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65" fillId="33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49" fontId="65" fillId="33" borderId="14" xfId="0" applyNumberFormat="1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justify" vertical="center" wrapText="1"/>
    </xf>
    <xf numFmtId="3" fontId="17" fillId="33" borderId="15" xfId="0" applyNumberFormat="1" applyFont="1" applyFill="1" applyBorder="1" applyAlignment="1">
      <alignment vertical="center"/>
    </xf>
    <xf numFmtId="3" fontId="65" fillId="33" borderId="13" xfId="0" applyNumberFormat="1" applyFont="1" applyFill="1" applyBorder="1" applyAlignment="1">
      <alignment vertical="center" wrapText="1"/>
    </xf>
    <xf numFmtId="3" fontId="65" fillId="33" borderId="15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65" fillId="33" borderId="0" xfId="0" applyFont="1" applyFill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66" fillId="33" borderId="0" xfId="55" applyFont="1" applyFill="1">
      <alignment/>
      <protection/>
    </xf>
    <xf numFmtId="0" fontId="66" fillId="33" borderId="0" xfId="55" applyFont="1" applyFill="1" applyAlignment="1">
      <alignment horizontal="left"/>
      <protection/>
    </xf>
    <xf numFmtId="0" fontId="66" fillId="33" borderId="0" xfId="55" applyFont="1" applyFill="1" applyAlignment="1">
      <alignment wrapText="1"/>
      <protection/>
    </xf>
    <xf numFmtId="0" fontId="67" fillId="33" borderId="0" xfId="55" applyFont="1" applyFill="1" applyAlignment="1">
      <alignment horizontal="left" vertical="center"/>
      <protection/>
    </xf>
    <xf numFmtId="0" fontId="68" fillId="33" borderId="0" xfId="55" applyFont="1" applyFill="1">
      <alignment/>
      <protection/>
    </xf>
    <xf numFmtId="3" fontId="68" fillId="33" borderId="0" xfId="55" applyNumberFormat="1" applyFont="1" applyFill="1">
      <alignment/>
      <protection/>
    </xf>
    <xf numFmtId="3" fontId="69" fillId="33" borderId="0" xfId="55" applyNumberFormat="1" applyFont="1" applyFill="1">
      <alignment/>
      <protection/>
    </xf>
    <xf numFmtId="0" fontId="67" fillId="33" borderId="0" xfId="55" applyFont="1" applyFill="1" applyAlignment="1">
      <alignment horizontal="center" vertical="center"/>
      <protection/>
    </xf>
    <xf numFmtId="3" fontId="67" fillId="33" borderId="0" xfId="55" applyNumberFormat="1" applyFont="1" applyFill="1" applyAlignment="1">
      <alignment horizontal="right" vertical="center" wrapText="1"/>
      <protection/>
    </xf>
    <xf numFmtId="0" fontId="66" fillId="33" borderId="0" xfId="55" applyFont="1" applyFill="1" applyAlignment="1">
      <alignment vertical="top"/>
      <protection/>
    </xf>
    <xf numFmtId="0" fontId="67" fillId="33" borderId="0" xfId="55" applyFont="1" applyFill="1" applyAlignment="1">
      <alignment horizontal="left" vertical="top"/>
      <protection/>
    </xf>
    <xf numFmtId="0" fontId="68" fillId="33" borderId="0" xfId="55" applyFont="1" applyFill="1" applyAlignment="1">
      <alignment vertical="top" wrapText="1"/>
      <protection/>
    </xf>
    <xf numFmtId="0" fontId="68" fillId="33" borderId="0" xfId="55" applyFont="1" applyFill="1" applyAlignment="1">
      <alignment vertical="top"/>
      <protection/>
    </xf>
    <xf numFmtId="3" fontId="19" fillId="33" borderId="15" xfId="58" applyNumberFormat="1" applyFont="1" applyFill="1" applyBorder="1" applyAlignment="1">
      <alignment horizontal="center" vertical="center" wrapText="1"/>
      <protection/>
    </xf>
    <xf numFmtId="3" fontId="20" fillId="33" borderId="15" xfId="58" applyNumberFormat="1" applyFont="1" applyFill="1" applyBorder="1" applyAlignment="1">
      <alignment horizontal="left" vertical="center" wrapText="1"/>
      <protection/>
    </xf>
    <xf numFmtId="164" fontId="20" fillId="33" borderId="15" xfId="48" applyFont="1" applyFill="1" applyBorder="1" applyAlignment="1">
      <alignment horizontal="center" vertical="center" wrapText="1"/>
    </xf>
    <xf numFmtId="0" fontId="70" fillId="33" borderId="0" xfId="55" applyFont="1" applyFill="1">
      <alignment/>
      <protection/>
    </xf>
    <xf numFmtId="164" fontId="25" fillId="33" borderId="15" xfId="48" applyFont="1" applyFill="1" applyBorder="1" applyAlignment="1">
      <alignment horizontal="center" vertical="center" wrapText="1"/>
    </xf>
    <xf numFmtId="0" fontId="67" fillId="33" borderId="0" xfId="55" applyFont="1" applyFill="1" applyAlignment="1">
      <alignment horizontal="center" vertical="center" wrapText="1"/>
      <protection/>
    </xf>
    <xf numFmtId="3" fontId="25" fillId="33" borderId="0" xfId="55" applyNumberFormat="1" applyFont="1" applyFill="1" applyAlignment="1">
      <alignment horizontal="right" vertical="center" wrapText="1"/>
      <protection/>
    </xf>
    <xf numFmtId="3" fontId="25" fillId="33" borderId="0" xfId="55" applyNumberFormat="1" applyFont="1" applyFill="1" applyAlignment="1">
      <alignment horizontal="center" vertical="center" wrapText="1"/>
      <protection/>
    </xf>
    <xf numFmtId="0" fontId="70" fillId="33" borderId="0" xfId="0" applyFont="1" applyFill="1" applyAlignment="1">
      <alignment/>
    </xf>
    <xf numFmtId="0" fontId="70" fillId="33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/>
    </xf>
    <xf numFmtId="3" fontId="70" fillId="33" borderId="0" xfId="0" applyNumberFormat="1" applyFont="1" applyFill="1" applyAlignment="1">
      <alignment horizontal="center" vertical="center" wrapText="1"/>
    </xf>
    <xf numFmtId="0" fontId="70" fillId="33" borderId="0" xfId="0" applyFont="1" applyFill="1" applyAlignment="1">
      <alignment horizontal="left" vertical="center" wrapText="1"/>
    </xf>
    <xf numFmtId="0" fontId="70" fillId="33" borderId="0" xfId="0" applyFont="1" applyFill="1" applyAlignment="1">
      <alignment horizontal="left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49" fontId="26" fillId="33" borderId="18" xfId="0" applyNumberFormat="1" applyFont="1" applyFill="1" applyBorder="1" applyAlignment="1">
      <alignment horizontal="center" vertical="center" wrapText="1"/>
    </xf>
    <xf numFmtId="49" fontId="26" fillId="33" borderId="13" xfId="0" applyNumberFormat="1" applyFont="1" applyFill="1" applyBorder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vertical="center"/>
    </xf>
    <xf numFmtId="166" fontId="26" fillId="33" borderId="13" xfId="51" applyNumberFormat="1" applyFont="1" applyFill="1" applyBorder="1" applyAlignment="1">
      <alignment horizontal="center" vertical="center" wrapText="1"/>
    </xf>
    <xf numFmtId="166" fontId="26" fillId="33" borderId="13" xfId="51" applyNumberFormat="1" applyFont="1" applyFill="1" applyBorder="1" applyAlignment="1">
      <alignment vertical="center"/>
    </xf>
    <xf numFmtId="166" fontId="26" fillId="33" borderId="15" xfId="51" applyNumberFormat="1" applyFont="1" applyFill="1" applyBorder="1" applyAlignment="1">
      <alignment vertical="center"/>
    </xf>
    <xf numFmtId="3" fontId="70" fillId="33" borderId="15" xfId="0" applyNumberFormat="1" applyFont="1" applyFill="1" applyBorder="1" applyAlignment="1">
      <alignment horizontal="center" vertical="center" wrapText="1"/>
    </xf>
    <xf numFmtId="3" fontId="27" fillId="33" borderId="0" xfId="0" applyNumberFormat="1" applyFont="1" applyFill="1" applyAlignment="1">
      <alignment horizontal="left" vertical="center"/>
    </xf>
    <xf numFmtId="3" fontId="22" fillId="33" borderId="0" xfId="0" applyNumberFormat="1" applyFont="1" applyFill="1" applyAlignment="1">
      <alignment vertical="center"/>
    </xf>
    <xf numFmtId="3" fontId="22" fillId="33" borderId="0" xfId="0" applyNumberFormat="1" applyFont="1" applyFill="1" applyAlignment="1">
      <alignment vertical="center" wrapText="1"/>
    </xf>
    <xf numFmtId="3" fontId="23" fillId="33" borderId="0" xfId="0" applyNumberFormat="1" applyFont="1" applyFill="1" applyAlignment="1">
      <alignment vertical="center" wrapText="1"/>
    </xf>
    <xf numFmtId="3" fontId="28" fillId="33" borderId="0" xfId="0" applyNumberFormat="1" applyFont="1" applyFill="1" applyAlignment="1">
      <alignment vertical="center" wrapText="1"/>
    </xf>
    <xf numFmtId="3" fontId="0" fillId="33" borderId="0" xfId="0" applyNumberFormat="1" applyFill="1" applyAlignment="1">
      <alignment vertical="center"/>
    </xf>
    <xf numFmtId="3" fontId="27" fillId="33" borderId="0" xfId="0" applyNumberFormat="1" applyFont="1" applyFill="1" applyAlignment="1">
      <alignment vertical="center" wrapText="1"/>
    </xf>
    <xf numFmtId="3" fontId="29" fillId="33" borderId="0" xfId="0" applyNumberFormat="1" applyFont="1" applyFill="1" applyAlignment="1">
      <alignment vertical="center" wrapText="1"/>
    </xf>
    <xf numFmtId="3" fontId="30" fillId="33" borderId="15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 horizontal="center" vertical="center" wrapText="1"/>
    </xf>
    <xf numFmtId="3" fontId="71" fillId="33" borderId="0" xfId="0" applyNumberFormat="1" applyFont="1" applyFill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vertical="center" wrapText="1"/>
    </xf>
    <xf numFmtId="3" fontId="27" fillId="33" borderId="15" xfId="0" applyNumberFormat="1" applyFont="1" applyFill="1" applyBorder="1" applyAlignment="1">
      <alignment horizontal="right" vertical="center" wrapText="1"/>
    </xf>
    <xf numFmtId="3" fontId="30" fillId="33" borderId="15" xfId="0" applyNumberFormat="1" applyFont="1" applyFill="1" applyBorder="1" applyAlignment="1">
      <alignment vertical="center" wrapText="1"/>
    </xf>
    <xf numFmtId="0" fontId="71" fillId="33" borderId="0" xfId="0" applyFont="1" applyFill="1" applyAlignment="1">
      <alignment vertical="center"/>
    </xf>
    <xf numFmtId="3" fontId="71" fillId="33" borderId="0" xfId="0" applyNumberFormat="1" applyFont="1" applyFill="1" applyAlignment="1">
      <alignment vertical="center"/>
    </xf>
    <xf numFmtId="3" fontId="32" fillId="33" borderId="15" xfId="0" applyNumberFormat="1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3" fontId="71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71" fillId="33" borderId="0" xfId="0" applyFont="1" applyFill="1" applyAlignment="1">
      <alignment/>
    </xf>
    <xf numFmtId="0" fontId="0" fillId="33" borderId="0" xfId="0" applyFill="1" applyAlignment="1">
      <alignment horizontal="left" vertical="center" indent="5"/>
    </xf>
    <xf numFmtId="164" fontId="19" fillId="33" borderId="15" xfId="48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7" fillId="33" borderId="0" xfId="55" applyFont="1" applyFill="1" applyAlignment="1">
      <alignment horizontal="left" vertical="center" wrapText="1"/>
      <protection/>
    </xf>
    <xf numFmtId="3" fontId="33" fillId="33" borderId="0" xfId="0" applyNumberFormat="1" applyFont="1" applyFill="1" applyAlignment="1">
      <alignment horizontal="left" vertical="center"/>
    </xf>
    <xf numFmtId="3" fontId="33" fillId="33" borderId="0" xfId="0" applyNumberFormat="1" applyFont="1" applyFill="1" applyAlignment="1">
      <alignment vertical="center"/>
    </xf>
    <xf numFmtId="3" fontId="31" fillId="33" borderId="0" xfId="0" applyNumberFormat="1" applyFont="1" applyFill="1" applyAlignment="1">
      <alignment vertical="center"/>
    </xf>
    <xf numFmtId="3" fontId="31" fillId="33" borderId="0" xfId="0" applyNumberFormat="1" applyFont="1" applyFill="1" applyAlignment="1">
      <alignment vertical="center" wrapText="1"/>
    </xf>
    <xf numFmtId="3" fontId="34" fillId="33" borderId="0" xfId="0" applyNumberFormat="1" applyFont="1" applyFill="1" applyAlignment="1">
      <alignment vertical="center" wrapText="1"/>
    </xf>
    <xf numFmtId="3" fontId="33" fillId="33" borderId="0" xfId="0" applyNumberFormat="1" applyFont="1" applyFill="1" applyAlignment="1">
      <alignment vertical="center" wrapText="1"/>
    </xf>
    <xf numFmtId="3" fontId="31" fillId="33" borderId="0" xfId="0" applyNumberFormat="1" applyFont="1" applyFill="1" applyAlignment="1">
      <alignment horizontal="left" vertical="center"/>
    </xf>
    <xf numFmtId="3" fontId="33" fillId="33" borderId="15" xfId="0" applyNumberFormat="1" applyFont="1" applyFill="1" applyBorder="1" applyAlignment="1">
      <alignment horizontal="center" vertical="center" wrapText="1"/>
    </xf>
    <xf numFmtId="3" fontId="33" fillId="33" borderId="15" xfId="0" applyNumberFormat="1" applyFont="1" applyFill="1" applyBorder="1" applyAlignment="1">
      <alignment vertical="center" wrapText="1"/>
    </xf>
    <xf numFmtId="0" fontId="31" fillId="33" borderId="15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vertical="center" wrapText="1"/>
    </xf>
    <xf numFmtId="3" fontId="31" fillId="33" borderId="15" xfId="0" applyNumberFormat="1" applyFont="1" applyFill="1" applyBorder="1" applyAlignment="1">
      <alignment horizontal="right" vertical="center" wrapText="1"/>
    </xf>
    <xf numFmtId="0" fontId="72" fillId="33" borderId="0" xfId="0" applyFont="1" applyFill="1" applyAlignment="1">
      <alignment vertical="center"/>
    </xf>
    <xf numFmtId="3" fontId="36" fillId="33" borderId="15" xfId="0" applyNumberFormat="1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left" vertical="center" indent="5"/>
    </xf>
    <xf numFmtId="3" fontId="30" fillId="33" borderId="0" xfId="0" applyNumberFormat="1" applyFont="1" applyFill="1" applyAlignment="1">
      <alignment horizontal="left" vertical="center"/>
    </xf>
    <xf numFmtId="3" fontId="30" fillId="33" borderId="0" xfId="0" applyNumberFormat="1" applyFont="1" applyFill="1" applyAlignment="1">
      <alignment vertical="center"/>
    </xf>
    <xf numFmtId="3" fontId="30" fillId="33" borderId="0" xfId="0" applyNumberFormat="1" applyFont="1" applyFill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Alignment="1" quotePrefix="1">
      <alignment vertical="center"/>
    </xf>
    <xf numFmtId="0" fontId="37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vertical="center"/>
    </xf>
    <xf numFmtId="0" fontId="37" fillId="33" borderId="15" xfId="0" applyFont="1" applyFill="1" applyBorder="1" applyAlignment="1">
      <alignment horizontal="justify" vertical="center" wrapText="1"/>
    </xf>
    <xf numFmtId="3" fontId="37" fillId="33" borderId="15" xfId="0" applyNumberFormat="1" applyFont="1" applyFill="1" applyBorder="1" applyAlignment="1">
      <alignment vertical="center"/>
    </xf>
    <xf numFmtId="3" fontId="37" fillId="33" borderId="0" xfId="0" applyNumberFormat="1" applyFont="1" applyFill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3" fontId="38" fillId="33" borderId="15" xfId="0" applyNumberFormat="1" applyFont="1" applyFill="1" applyBorder="1" applyAlignment="1">
      <alignment vertical="center"/>
    </xf>
    <xf numFmtId="3" fontId="38" fillId="33" borderId="0" xfId="0" applyNumberFormat="1" applyFont="1" applyFill="1" applyAlignment="1">
      <alignment vertical="center"/>
    </xf>
    <xf numFmtId="3" fontId="37" fillId="33" borderId="0" xfId="0" applyNumberFormat="1" applyFont="1" applyFill="1" applyAlignment="1">
      <alignment horizontal="center" vertical="center"/>
    </xf>
    <xf numFmtId="0" fontId="37" fillId="33" borderId="0" xfId="0" applyFont="1" applyFill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 quotePrefix="1">
      <alignment vertical="center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vertical="center"/>
    </xf>
    <xf numFmtId="0" fontId="40" fillId="33" borderId="15" xfId="0" applyFont="1" applyFill="1" applyBorder="1" applyAlignment="1">
      <alignment horizontal="justify" vertical="center" wrapText="1"/>
    </xf>
    <xf numFmtId="3" fontId="40" fillId="33" borderId="15" xfId="0" applyNumberFormat="1" applyFont="1" applyFill="1" applyBorder="1" applyAlignment="1">
      <alignment vertical="center"/>
    </xf>
    <xf numFmtId="3" fontId="40" fillId="33" borderId="0" xfId="0" applyNumberFormat="1" applyFont="1" applyFill="1" applyAlignment="1">
      <alignment vertical="center"/>
    </xf>
    <xf numFmtId="3" fontId="41" fillId="33" borderId="15" xfId="0" applyNumberFormat="1" applyFont="1" applyFill="1" applyBorder="1" applyAlignment="1">
      <alignment vertical="center"/>
    </xf>
    <xf numFmtId="3" fontId="41" fillId="33" borderId="0" xfId="0" applyNumberFormat="1" applyFont="1" applyFill="1" applyAlignment="1">
      <alignment vertical="center"/>
    </xf>
    <xf numFmtId="3" fontId="40" fillId="33" borderId="0" xfId="0" applyNumberFormat="1" applyFont="1" applyFill="1" applyAlignment="1">
      <alignment horizontal="center" vertical="center"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 quotePrefix="1">
      <alignment vertical="center"/>
    </xf>
    <xf numFmtId="0" fontId="45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justify" vertical="center" wrapText="1"/>
    </xf>
    <xf numFmtId="3" fontId="42" fillId="33" borderId="15" xfId="0" applyNumberFormat="1" applyFont="1" applyFill="1" applyBorder="1" applyAlignment="1">
      <alignment vertical="center"/>
    </xf>
    <xf numFmtId="3" fontId="42" fillId="33" borderId="0" xfId="0" applyNumberFormat="1" applyFont="1" applyFill="1" applyAlignment="1">
      <alignment vertical="center"/>
    </xf>
    <xf numFmtId="3" fontId="44" fillId="33" borderId="15" xfId="0" applyNumberFormat="1" applyFont="1" applyFill="1" applyBorder="1" applyAlignment="1">
      <alignment vertical="center"/>
    </xf>
    <xf numFmtId="3" fontId="44" fillId="33" borderId="0" xfId="0" applyNumberFormat="1" applyFont="1" applyFill="1" applyAlignment="1">
      <alignment vertical="center"/>
    </xf>
    <xf numFmtId="3" fontId="23" fillId="33" borderId="0" xfId="0" applyNumberFormat="1" applyFont="1" applyFill="1" applyAlignment="1">
      <alignment horizontal="center" vertical="center"/>
    </xf>
    <xf numFmtId="3" fontId="23" fillId="33" borderId="0" xfId="0" applyNumberFormat="1" applyFont="1" applyFill="1" applyAlignment="1">
      <alignment vertical="center"/>
    </xf>
    <xf numFmtId="0" fontId="42" fillId="33" borderId="0" xfId="0" applyFont="1" applyFill="1" applyAlignment="1">
      <alignment/>
    </xf>
    <xf numFmtId="0" fontId="65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left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3" fontId="33" fillId="33" borderId="19" xfId="0" applyNumberFormat="1" applyFont="1" applyFill="1" applyBorder="1" applyAlignment="1">
      <alignment horizontal="center" vertical="center" wrapText="1"/>
    </xf>
    <xf numFmtId="3" fontId="33" fillId="33" borderId="20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left" vertical="center" wrapText="1"/>
    </xf>
    <xf numFmtId="0" fontId="70" fillId="33" borderId="0" xfId="0" applyFont="1" applyFill="1" applyAlignment="1">
      <alignment horizontal="left" wrapText="1"/>
    </xf>
    <xf numFmtId="0" fontId="70" fillId="33" borderId="15" xfId="0" applyFont="1" applyFill="1" applyBorder="1" applyAlignment="1">
      <alignment horizontal="center" vertical="center"/>
    </xf>
    <xf numFmtId="0" fontId="67" fillId="33" borderId="0" xfId="55" applyFont="1" applyFill="1" applyAlignment="1">
      <alignment horizontal="left" vertical="center" wrapText="1"/>
      <protection/>
    </xf>
    <xf numFmtId="0" fontId="67" fillId="33" borderId="15" xfId="55" applyFont="1" applyFill="1" applyBorder="1" applyAlignment="1">
      <alignment horizontal="right" vertical="center" wrapText="1"/>
      <protection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3" fontId="30" fillId="33" borderId="19" xfId="0" applyNumberFormat="1" applyFont="1" applyFill="1" applyBorder="1" applyAlignment="1">
      <alignment horizontal="center" vertical="center" wrapText="1"/>
    </xf>
    <xf numFmtId="3" fontId="30" fillId="33" borderId="2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Millares 2 2" xfId="51"/>
    <cellStyle name="Currency" xfId="52"/>
    <cellStyle name="Currency [0]" xfId="53"/>
    <cellStyle name="Neutral" xfId="54"/>
    <cellStyle name="Normal 15 2 2" xfId="55"/>
    <cellStyle name="Normal 2" xfId="56"/>
    <cellStyle name="Normal 3" xfId="57"/>
    <cellStyle name="Normal_Hoja1_1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zoomScale="80" zoomScaleNormal="80" zoomScalePageLayoutView="0" workbookViewId="0" topLeftCell="A1">
      <selection activeCell="F18" sqref="F18"/>
    </sheetView>
  </sheetViews>
  <sheetFormatPr defaultColWidth="11.421875" defaultRowHeight="15"/>
  <cols>
    <col min="1" max="1" width="11.421875" style="12" customWidth="1"/>
    <col min="2" max="2" width="13.28125" style="12" customWidth="1"/>
    <col min="3" max="3" width="32.28125" style="12" customWidth="1"/>
    <col min="4" max="12" width="16.28125" style="12" customWidth="1"/>
    <col min="13" max="16384" width="11.421875" style="12" customWidth="1"/>
  </cols>
  <sheetData>
    <row r="2" spans="2:12" ht="15">
      <c r="B2" s="1" t="s">
        <v>2</v>
      </c>
      <c r="C2" s="1"/>
      <c r="D2" s="13"/>
      <c r="E2" s="13"/>
      <c r="F2" s="13"/>
      <c r="G2" s="13"/>
      <c r="H2" s="13"/>
      <c r="I2" s="13"/>
      <c r="J2" s="13"/>
      <c r="K2" s="13"/>
      <c r="L2" s="13"/>
    </row>
    <row r="3" spans="2:12" ht="15">
      <c r="B3" s="1" t="s">
        <v>3</v>
      </c>
      <c r="C3" s="1"/>
      <c r="D3" s="13"/>
      <c r="E3" s="13"/>
      <c r="F3" s="13"/>
      <c r="G3" s="13"/>
      <c r="H3" s="13"/>
      <c r="I3" s="13"/>
      <c r="J3" s="13"/>
      <c r="K3" s="13"/>
      <c r="L3" s="13"/>
    </row>
    <row r="4" spans="2:12" ht="15">
      <c r="B4" s="1" t="s">
        <v>23</v>
      </c>
      <c r="C4" s="1"/>
      <c r="D4" s="13"/>
      <c r="E4" s="13"/>
      <c r="F4" s="13"/>
      <c r="G4" s="13"/>
      <c r="H4" s="13"/>
      <c r="I4" s="13"/>
      <c r="J4" s="13"/>
      <c r="K4" s="13"/>
      <c r="L4" s="13"/>
    </row>
    <row r="5" spans="2:12" ht="15">
      <c r="B5" s="1"/>
      <c r="C5" s="1"/>
      <c r="D5" s="13"/>
      <c r="E5" s="13"/>
      <c r="F5" s="13"/>
      <c r="G5" s="13"/>
      <c r="H5" s="13"/>
      <c r="I5" s="13"/>
      <c r="J5" s="13"/>
      <c r="K5" s="13"/>
      <c r="L5" s="13"/>
    </row>
    <row r="6" spans="2:12" ht="15">
      <c r="B6" s="1"/>
      <c r="C6" s="1"/>
      <c r="D6" s="13"/>
      <c r="E6" s="13"/>
      <c r="F6" s="13"/>
      <c r="G6" s="13"/>
      <c r="H6" s="13"/>
      <c r="I6" s="13"/>
      <c r="J6" s="13"/>
      <c r="K6" s="13"/>
      <c r="L6" s="13"/>
    </row>
    <row r="7" spans="2:12" ht="15">
      <c r="B7" s="158" t="s">
        <v>22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2:12" ht="30">
      <c r="B8" s="160" t="s">
        <v>4</v>
      </c>
      <c r="C8" s="160" t="s">
        <v>0</v>
      </c>
      <c r="D8" s="2" t="s">
        <v>5</v>
      </c>
      <c r="E8" s="82" t="s">
        <v>6</v>
      </c>
      <c r="F8" s="3" t="s">
        <v>7</v>
      </c>
      <c r="G8" s="82" t="s">
        <v>8</v>
      </c>
      <c r="H8" s="3" t="s">
        <v>9</v>
      </c>
      <c r="I8" s="82" t="s">
        <v>10</v>
      </c>
      <c r="J8" s="3" t="s">
        <v>11</v>
      </c>
      <c r="K8" s="82" t="s">
        <v>12</v>
      </c>
      <c r="L8" s="162" t="s">
        <v>13</v>
      </c>
    </row>
    <row r="9" spans="2:12" ht="15">
      <c r="B9" s="160"/>
      <c r="C9" s="160"/>
      <c r="D9" s="4" t="s">
        <v>14</v>
      </c>
      <c r="E9" s="5" t="s">
        <v>15</v>
      </c>
      <c r="F9" s="6" t="s">
        <v>16</v>
      </c>
      <c r="G9" s="5" t="s">
        <v>17</v>
      </c>
      <c r="H9" s="6" t="s">
        <v>18</v>
      </c>
      <c r="I9" s="5" t="s">
        <v>19</v>
      </c>
      <c r="J9" s="6" t="s">
        <v>20</v>
      </c>
      <c r="K9" s="5" t="s">
        <v>21</v>
      </c>
      <c r="L9" s="163"/>
    </row>
    <row r="10" spans="2:12" ht="45">
      <c r="B10" s="7" t="s">
        <v>249</v>
      </c>
      <c r="C10" s="8" t="s">
        <v>250</v>
      </c>
      <c r="D10" s="9">
        <v>0</v>
      </c>
      <c r="E10" s="9">
        <v>-50000</v>
      </c>
      <c r="F10" s="9">
        <v>0</v>
      </c>
      <c r="G10" s="9">
        <v>50000</v>
      </c>
      <c r="H10" s="9">
        <v>0</v>
      </c>
      <c r="I10" s="9">
        <v>0</v>
      </c>
      <c r="J10" s="9">
        <v>0</v>
      </c>
      <c r="K10" s="9">
        <v>0</v>
      </c>
      <c r="L10" s="10">
        <f>SUM(D10:K10)</f>
        <v>0</v>
      </c>
    </row>
    <row r="11" spans="2:12" ht="45">
      <c r="B11" s="7" t="s">
        <v>251</v>
      </c>
      <c r="C11" s="8" t="s">
        <v>252</v>
      </c>
      <c r="D11" s="9">
        <v>100</v>
      </c>
      <c r="E11" s="9">
        <v>0</v>
      </c>
      <c r="F11" s="9">
        <v>0</v>
      </c>
      <c r="G11" s="9">
        <v>-100</v>
      </c>
      <c r="H11" s="9">
        <v>0</v>
      </c>
      <c r="I11" s="9">
        <v>0</v>
      </c>
      <c r="J11" s="9">
        <v>0</v>
      </c>
      <c r="K11" s="9">
        <v>0</v>
      </c>
      <c r="L11" s="10">
        <f>SUM(D11:K11)</f>
        <v>0</v>
      </c>
    </row>
    <row r="12" spans="2:12" ht="15">
      <c r="B12" s="161" t="s">
        <v>1</v>
      </c>
      <c r="C12" s="161"/>
      <c r="D12" s="11">
        <f aca="true" t="shared" si="0" ref="D12:L12">+SUM(D10:D11)</f>
        <v>100</v>
      </c>
      <c r="E12" s="11">
        <f t="shared" si="0"/>
        <v>-50000</v>
      </c>
      <c r="F12" s="11">
        <f t="shared" si="0"/>
        <v>0</v>
      </c>
      <c r="G12" s="11">
        <f t="shared" si="0"/>
        <v>49900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</row>
  </sheetData>
  <sheetProtection/>
  <mergeCells count="5">
    <mergeCell ref="B7:L7"/>
    <mergeCell ref="B8:B9"/>
    <mergeCell ref="C8:C9"/>
    <mergeCell ref="B12:C12"/>
    <mergeCell ref="L8:L9"/>
  </mergeCells>
  <printOptions/>
  <pageMargins left="0.25" right="0.25" top="0.75" bottom="0.75" header="0.3" footer="0.3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1"/>
  <sheetViews>
    <sheetView zoomScale="70" zoomScaleNormal="70" zoomScalePageLayoutView="0" workbookViewId="0" topLeftCell="A1">
      <selection activeCell="O21" sqref="O21"/>
    </sheetView>
  </sheetViews>
  <sheetFormatPr defaultColWidth="11.57421875" defaultRowHeight="15"/>
  <cols>
    <col min="1" max="2" width="11.57421875" style="12" customWidth="1"/>
    <col min="3" max="3" width="38.140625" style="12" customWidth="1"/>
    <col min="4" max="12" width="15.421875" style="12" customWidth="1"/>
    <col min="13" max="16384" width="11.57421875" style="12" customWidth="1"/>
  </cols>
  <sheetData>
    <row r="2" spans="2:12" ht="18.75">
      <c r="B2" s="37" t="s">
        <v>2</v>
      </c>
      <c r="C2" s="37"/>
      <c r="D2" s="38"/>
      <c r="E2" s="38"/>
      <c r="F2" s="38"/>
      <c r="G2" s="38"/>
      <c r="H2" s="38"/>
      <c r="I2" s="38"/>
      <c r="J2" s="38"/>
      <c r="K2" s="38"/>
      <c r="L2" s="38"/>
    </row>
    <row r="3" spans="2:12" ht="18.75">
      <c r="B3" s="37" t="s">
        <v>3</v>
      </c>
      <c r="C3" s="37"/>
      <c r="D3" s="38"/>
      <c r="E3" s="38"/>
      <c r="F3" s="38"/>
      <c r="G3" s="38"/>
      <c r="H3" s="38"/>
      <c r="I3" s="38"/>
      <c r="J3" s="38"/>
      <c r="K3" s="38"/>
      <c r="L3" s="38"/>
    </row>
    <row r="4" spans="2:12" ht="18.75">
      <c r="B4" s="37" t="s">
        <v>245</v>
      </c>
      <c r="C4" s="37"/>
      <c r="D4" s="38"/>
      <c r="E4" s="38"/>
      <c r="F4" s="38"/>
      <c r="G4" s="38"/>
      <c r="H4" s="38"/>
      <c r="I4" s="38"/>
      <c r="J4" s="38"/>
      <c r="K4" s="38"/>
      <c r="L4" s="38"/>
    </row>
    <row r="5" spans="2:12" ht="18.75">
      <c r="B5" s="39"/>
      <c r="C5" s="39"/>
      <c r="D5" s="40"/>
      <c r="E5" s="40"/>
      <c r="F5" s="40"/>
      <c r="G5" s="40"/>
      <c r="H5" s="40"/>
      <c r="I5" s="40"/>
      <c r="J5" s="40"/>
      <c r="K5" s="40"/>
      <c r="L5" s="40"/>
    </row>
    <row r="6" spans="2:12" ht="18.75">
      <c r="B6" s="166" t="s">
        <v>40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2" ht="18.75">
      <c r="B7" s="41"/>
      <c r="C7" s="42"/>
      <c r="D7" s="42"/>
      <c r="E7" s="42"/>
      <c r="F7" s="42"/>
      <c r="G7" s="42"/>
      <c r="H7" s="42"/>
      <c r="I7" s="42"/>
      <c r="J7" s="42"/>
      <c r="K7" s="42"/>
      <c r="L7" s="42" t="s">
        <v>242</v>
      </c>
    </row>
    <row r="8" spans="2:12" ht="56.25">
      <c r="B8" s="45" t="s">
        <v>4</v>
      </c>
      <c r="C8" s="43" t="s">
        <v>0</v>
      </c>
      <c r="D8" s="44" t="s">
        <v>39</v>
      </c>
      <c r="E8" s="43" t="s">
        <v>6</v>
      </c>
      <c r="F8" s="44" t="s">
        <v>7</v>
      </c>
      <c r="G8" s="43" t="s">
        <v>8</v>
      </c>
      <c r="H8" s="44" t="s">
        <v>38</v>
      </c>
      <c r="I8" s="43" t="s">
        <v>10</v>
      </c>
      <c r="J8" s="44" t="s">
        <v>11</v>
      </c>
      <c r="K8" s="43" t="s">
        <v>12</v>
      </c>
      <c r="L8" s="46" t="s">
        <v>13</v>
      </c>
    </row>
    <row r="9" spans="2:12" ht="18.75">
      <c r="B9" s="105"/>
      <c r="C9" s="47"/>
      <c r="D9" s="51" t="s">
        <v>14</v>
      </c>
      <c r="E9" s="50" t="s">
        <v>15</v>
      </c>
      <c r="F9" s="51" t="s">
        <v>16</v>
      </c>
      <c r="G9" s="50" t="s">
        <v>17</v>
      </c>
      <c r="H9" s="51" t="s">
        <v>18</v>
      </c>
      <c r="I9" s="50" t="s">
        <v>19</v>
      </c>
      <c r="J9" s="51" t="s">
        <v>20</v>
      </c>
      <c r="K9" s="50" t="s">
        <v>21</v>
      </c>
      <c r="L9" s="52"/>
    </row>
    <row r="10" spans="2:12" ht="45">
      <c r="B10" s="106" t="s">
        <v>246</v>
      </c>
      <c r="C10" s="106" t="s">
        <v>247</v>
      </c>
      <c r="D10" s="47">
        <v>500</v>
      </c>
      <c r="E10" s="53"/>
      <c r="F10" s="50"/>
      <c r="G10" s="56">
        <v>-500</v>
      </c>
      <c r="H10" s="50"/>
      <c r="I10" s="50"/>
      <c r="J10" s="50"/>
      <c r="K10" s="47"/>
      <c r="L10" s="54">
        <v>0</v>
      </c>
    </row>
    <row r="11" spans="2:12" ht="18.75">
      <c r="B11" s="168" t="s">
        <v>1</v>
      </c>
      <c r="C11" s="168"/>
      <c r="D11" s="56">
        <v>500</v>
      </c>
      <c r="E11" s="56">
        <v>0</v>
      </c>
      <c r="F11" s="56">
        <v>0</v>
      </c>
      <c r="G11" s="56">
        <v>-500</v>
      </c>
      <c r="H11" s="56">
        <v>0</v>
      </c>
      <c r="I11" s="56">
        <v>0</v>
      </c>
      <c r="J11" s="56">
        <v>0</v>
      </c>
      <c r="K11" s="56">
        <v>0</v>
      </c>
      <c r="L11" s="55">
        <v>0</v>
      </c>
    </row>
  </sheetData>
  <sheetProtection/>
  <mergeCells count="2">
    <mergeCell ref="B6:L6"/>
    <mergeCell ref="B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1"/>
  <sheetViews>
    <sheetView zoomScale="70" zoomScaleNormal="70" zoomScalePageLayoutView="0" workbookViewId="0" topLeftCell="A1">
      <selection activeCell="O21" sqref="O21"/>
    </sheetView>
  </sheetViews>
  <sheetFormatPr defaultColWidth="11.421875" defaultRowHeight="15"/>
  <cols>
    <col min="1" max="1" width="11.421875" style="77" customWidth="1"/>
    <col min="2" max="2" width="16.28125" style="77" customWidth="1"/>
    <col min="3" max="3" width="59.8515625" style="77" customWidth="1"/>
    <col min="4" max="4" width="16.28125" style="77" customWidth="1"/>
    <col min="5" max="5" width="14.00390625" style="77" customWidth="1"/>
    <col min="6" max="6" width="13.8515625" style="77" customWidth="1"/>
    <col min="7" max="7" width="16.28125" style="77" customWidth="1"/>
    <col min="8" max="8" width="12.8515625" style="77" customWidth="1"/>
    <col min="9" max="9" width="12.421875" style="77" customWidth="1"/>
    <col min="10" max="10" width="11.8515625" style="77" customWidth="1"/>
    <col min="11" max="16384" width="11.421875" style="77" customWidth="1"/>
  </cols>
  <sheetData>
    <row r="2" spans="2:11" s="74" customFormat="1" ht="15.75">
      <c r="B2" s="84" t="s">
        <v>42</v>
      </c>
      <c r="C2" s="85" t="s">
        <v>43</v>
      </c>
      <c r="D2" s="86"/>
      <c r="E2" s="87"/>
      <c r="F2" s="87"/>
      <c r="G2" s="88"/>
      <c r="H2" s="87"/>
      <c r="I2" s="87"/>
      <c r="J2" s="87"/>
      <c r="K2" s="87"/>
    </row>
    <row r="3" spans="2:11" s="74" customFormat="1" ht="15.75">
      <c r="B3" s="84" t="s">
        <v>44</v>
      </c>
      <c r="C3" s="85" t="s">
        <v>45</v>
      </c>
      <c r="D3" s="86"/>
      <c r="E3" s="87"/>
      <c r="F3" s="87"/>
      <c r="G3" s="88"/>
      <c r="H3" s="87"/>
      <c r="I3" s="87"/>
      <c r="J3" s="87"/>
      <c r="K3" s="87"/>
    </row>
    <row r="4" spans="2:11" s="74" customFormat="1" ht="15.75">
      <c r="B4" s="84" t="s">
        <v>46</v>
      </c>
      <c r="C4" s="89" t="s">
        <v>47</v>
      </c>
      <c r="D4" s="87"/>
      <c r="E4" s="87"/>
      <c r="F4" s="87"/>
      <c r="G4" s="88"/>
      <c r="H4" s="87"/>
      <c r="I4" s="87"/>
      <c r="J4" s="87"/>
      <c r="K4" s="87"/>
    </row>
    <row r="5" spans="2:11" s="74" customFormat="1" ht="15.75">
      <c r="B5" s="84"/>
      <c r="C5" s="89"/>
      <c r="D5" s="87"/>
      <c r="E5" s="87"/>
      <c r="F5" s="87"/>
      <c r="G5" s="88"/>
      <c r="H5" s="87"/>
      <c r="I5" s="87"/>
      <c r="J5" s="87"/>
      <c r="K5" s="87"/>
    </row>
    <row r="6" spans="2:11" s="74" customFormat="1" ht="15.75">
      <c r="B6" s="90" t="s">
        <v>101</v>
      </c>
      <c r="C6" s="87"/>
      <c r="D6" s="87"/>
      <c r="E6" s="87"/>
      <c r="F6" s="87"/>
      <c r="G6" s="88"/>
      <c r="H6" s="87"/>
      <c r="I6" s="87"/>
      <c r="J6" s="87"/>
      <c r="K6" s="87"/>
    </row>
    <row r="7" spans="2:11" s="74" customFormat="1" ht="15.75">
      <c r="B7" s="90"/>
      <c r="C7" s="87"/>
      <c r="D7" s="87"/>
      <c r="E7" s="87"/>
      <c r="F7" s="87"/>
      <c r="G7" s="88"/>
      <c r="H7" s="87"/>
      <c r="I7" s="87"/>
      <c r="J7" s="87"/>
      <c r="K7" s="87"/>
    </row>
    <row r="8" spans="2:10" s="68" customFormat="1" ht="47.25">
      <c r="B8" s="91" t="s">
        <v>30</v>
      </c>
      <c r="C8" s="91" t="s">
        <v>0</v>
      </c>
      <c r="D8" s="91" t="s">
        <v>48</v>
      </c>
      <c r="E8" s="91" t="s">
        <v>49</v>
      </c>
      <c r="F8" s="91" t="s">
        <v>13</v>
      </c>
      <c r="G8" s="73"/>
      <c r="H8" s="73"/>
      <c r="I8" s="73"/>
      <c r="J8" s="73"/>
    </row>
    <row r="9" spans="2:6" s="73" customFormat="1" ht="31.5">
      <c r="B9" s="93" t="s">
        <v>50</v>
      </c>
      <c r="C9" s="94" t="s">
        <v>248</v>
      </c>
      <c r="D9" s="95">
        <v>107</v>
      </c>
      <c r="E9" s="95">
        <v>-107</v>
      </c>
      <c r="F9" s="92">
        <v>0</v>
      </c>
    </row>
    <row r="10" spans="2:11" s="74" customFormat="1" ht="15.75">
      <c r="B10" s="164" t="s">
        <v>51</v>
      </c>
      <c r="C10" s="165"/>
      <c r="D10" s="92">
        <v>107</v>
      </c>
      <c r="E10" s="92">
        <v>-107</v>
      </c>
      <c r="F10" s="92">
        <v>0</v>
      </c>
      <c r="G10" s="73"/>
      <c r="H10" s="73"/>
      <c r="I10" s="96">
        <v>107</v>
      </c>
      <c r="J10" s="73"/>
      <c r="K10" s="87"/>
    </row>
    <row r="11" spans="2:11" s="74" customFormat="1" ht="15.75">
      <c r="B11" s="90"/>
      <c r="C11" s="87"/>
      <c r="D11" s="87"/>
      <c r="E11" s="87"/>
      <c r="F11" s="87"/>
      <c r="G11" s="88"/>
      <c r="H11" s="87"/>
      <c r="I11" s="87"/>
      <c r="J11" s="87"/>
      <c r="K11" s="87"/>
    </row>
    <row r="12" spans="2:11" s="74" customFormat="1" ht="15.75">
      <c r="B12" s="90"/>
      <c r="C12" s="87"/>
      <c r="D12" s="87"/>
      <c r="E12" s="87"/>
      <c r="F12" s="87"/>
      <c r="G12" s="88"/>
      <c r="H12" s="87"/>
      <c r="I12" s="87"/>
      <c r="J12" s="87"/>
      <c r="K12" s="87"/>
    </row>
    <row r="13" spans="2:11" s="74" customFormat="1" ht="15.75">
      <c r="B13" s="90" t="s">
        <v>52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2:11" ht="15.7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 s="68" customFormat="1" ht="47.25">
      <c r="B15" s="91" t="s">
        <v>30</v>
      </c>
      <c r="C15" s="91" t="s">
        <v>0</v>
      </c>
      <c r="D15" s="91" t="s">
        <v>48</v>
      </c>
      <c r="E15" s="91" t="s">
        <v>49</v>
      </c>
      <c r="F15" s="91" t="s">
        <v>53</v>
      </c>
      <c r="G15" s="97" t="s">
        <v>54</v>
      </c>
      <c r="H15" s="91" t="s">
        <v>55</v>
      </c>
      <c r="I15" s="91" t="s">
        <v>56</v>
      </c>
      <c r="J15" s="91" t="s">
        <v>57</v>
      </c>
      <c r="K15" s="91" t="s">
        <v>13</v>
      </c>
    </row>
    <row r="16" spans="2:11" s="73" customFormat="1" ht="15.75">
      <c r="B16" s="93" t="s">
        <v>58</v>
      </c>
      <c r="C16" s="94" t="s">
        <v>102</v>
      </c>
      <c r="D16" s="95">
        <v>107</v>
      </c>
      <c r="E16" s="95">
        <v>0</v>
      </c>
      <c r="F16" s="95">
        <v>0</v>
      </c>
      <c r="G16" s="95">
        <v>-107</v>
      </c>
      <c r="H16" s="95">
        <v>0</v>
      </c>
      <c r="I16" s="95">
        <v>0</v>
      </c>
      <c r="J16" s="95">
        <v>0</v>
      </c>
      <c r="K16" s="92">
        <v>0</v>
      </c>
    </row>
    <row r="17" spans="2:11" s="73" customFormat="1" ht="31.5">
      <c r="B17" s="98" t="s">
        <v>103</v>
      </c>
      <c r="C17" s="94" t="s">
        <v>104</v>
      </c>
      <c r="D17" s="95">
        <v>0</v>
      </c>
      <c r="E17" s="95">
        <v>1500</v>
      </c>
      <c r="F17" s="95">
        <v>0</v>
      </c>
      <c r="G17" s="95">
        <v>-1500</v>
      </c>
      <c r="H17" s="95">
        <v>0</v>
      </c>
      <c r="I17" s="95">
        <v>0</v>
      </c>
      <c r="J17" s="95">
        <v>0</v>
      </c>
      <c r="K17" s="92">
        <v>0</v>
      </c>
    </row>
    <row r="18" spans="2:11" s="73" customFormat="1" ht="31.5">
      <c r="B18" s="93" t="s">
        <v>105</v>
      </c>
      <c r="C18" s="94" t="s">
        <v>106</v>
      </c>
      <c r="D18" s="95">
        <v>214</v>
      </c>
      <c r="E18" s="95">
        <v>0</v>
      </c>
      <c r="F18" s="95">
        <v>0</v>
      </c>
      <c r="G18" s="95">
        <v>-214</v>
      </c>
      <c r="H18" s="95">
        <v>0</v>
      </c>
      <c r="I18" s="95">
        <v>0</v>
      </c>
      <c r="J18" s="95">
        <v>0</v>
      </c>
      <c r="K18" s="92">
        <v>0</v>
      </c>
    </row>
    <row r="19" spans="2:11" s="73" customFormat="1" ht="31.5">
      <c r="B19" s="93" t="s">
        <v>59</v>
      </c>
      <c r="C19" s="94" t="s">
        <v>107</v>
      </c>
      <c r="D19" s="95">
        <v>214</v>
      </c>
      <c r="E19" s="95">
        <v>0</v>
      </c>
      <c r="F19" s="95">
        <v>0</v>
      </c>
      <c r="G19" s="95">
        <v>-214</v>
      </c>
      <c r="H19" s="95">
        <v>0</v>
      </c>
      <c r="I19" s="95">
        <v>0</v>
      </c>
      <c r="J19" s="95">
        <v>0</v>
      </c>
      <c r="K19" s="92">
        <v>0</v>
      </c>
    </row>
    <row r="20" spans="2:11" s="73" customFormat="1" ht="31.5">
      <c r="B20" s="98" t="s">
        <v>108</v>
      </c>
      <c r="C20" s="94" t="s">
        <v>109</v>
      </c>
      <c r="D20" s="95">
        <v>0</v>
      </c>
      <c r="E20" s="95">
        <v>189356</v>
      </c>
      <c r="F20" s="95">
        <v>0</v>
      </c>
      <c r="G20" s="95">
        <v>-189356</v>
      </c>
      <c r="H20" s="95">
        <v>0</v>
      </c>
      <c r="I20" s="95">
        <v>0</v>
      </c>
      <c r="J20" s="95">
        <v>0</v>
      </c>
      <c r="K20" s="92">
        <v>0</v>
      </c>
    </row>
    <row r="21" spans="2:11" s="73" customFormat="1" ht="15.75">
      <c r="B21" s="93" t="s">
        <v>60</v>
      </c>
      <c r="C21" s="94" t="s">
        <v>110</v>
      </c>
      <c r="D21" s="95">
        <v>214</v>
      </c>
      <c r="E21" s="95">
        <v>0</v>
      </c>
      <c r="F21" s="95">
        <v>0</v>
      </c>
      <c r="G21" s="95">
        <v>-214</v>
      </c>
      <c r="H21" s="95">
        <v>0</v>
      </c>
      <c r="I21" s="95">
        <v>0</v>
      </c>
      <c r="J21" s="95">
        <v>0</v>
      </c>
      <c r="K21" s="92">
        <v>0</v>
      </c>
    </row>
    <row r="22" spans="2:11" s="73" customFormat="1" ht="31.5">
      <c r="B22" s="93" t="s">
        <v>61</v>
      </c>
      <c r="C22" s="94" t="s">
        <v>62</v>
      </c>
      <c r="D22" s="95">
        <v>107</v>
      </c>
      <c r="E22" s="95">
        <v>0</v>
      </c>
      <c r="F22" s="95">
        <v>0</v>
      </c>
      <c r="G22" s="95">
        <v>-107</v>
      </c>
      <c r="H22" s="95">
        <v>0</v>
      </c>
      <c r="I22" s="95">
        <v>0</v>
      </c>
      <c r="J22" s="95">
        <v>0</v>
      </c>
      <c r="K22" s="92">
        <v>0</v>
      </c>
    </row>
    <row r="23" spans="2:11" s="73" customFormat="1" ht="31.5">
      <c r="B23" s="93" t="s">
        <v>111</v>
      </c>
      <c r="C23" s="94" t="s">
        <v>112</v>
      </c>
      <c r="D23" s="95">
        <v>0</v>
      </c>
      <c r="E23" s="95">
        <v>-3225</v>
      </c>
      <c r="F23" s="95">
        <v>0</v>
      </c>
      <c r="G23" s="95">
        <v>3225</v>
      </c>
      <c r="H23" s="95">
        <v>0</v>
      </c>
      <c r="I23" s="95">
        <v>0</v>
      </c>
      <c r="J23" s="95">
        <v>0</v>
      </c>
      <c r="K23" s="92">
        <v>0</v>
      </c>
    </row>
    <row r="24" spans="2:11" s="73" customFormat="1" ht="15.75">
      <c r="B24" s="93" t="s">
        <v>63</v>
      </c>
      <c r="C24" s="94" t="s">
        <v>64</v>
      </c>
      <c r="D24" s="95">
        <v>107</v>
      </c>
      <c r="E24" s="95">
        <v>-107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2">
        <v>0</v>
      </c>
    </row>
    <row r="25" spans="2:11" s="73" customFormat="1" ht="15.75">
      <c r="B25" s="98" t="s">
        <v>113</v>
      </c>
      <c r="C25" s="94" t="s">
        <v>114</v>
      </c>
      <c r="D25" s="95">
        <v>0</v>
      </c>
      <c r="E25" s="95">
        <v>-47000</v>
      </c>
      <c r="F25" s="95">
        <v>0</v>
      </c>
      <c r="G25" s="95">
        <v>47000</v>
      </c>
      <c r="H25" s="95">
        <v>0</v>
      </c>
      <c r="I25" s="95">
        <v>0</v>
      </c>
      <c r="J25" s="95">
        <v>0</v>
      </c>
      <c r="K25" s="92">
        <v>0</v>
      </c>
    </row>
    <row r="26" spans="2:11" s="73" customFormat="1" ht="31.5">
      <c r="B26" s="98" t="s">
        <v>115</v>
      </c>
      <c r="C26" s="94" t="s">
        <v>116</v>
      </c>
      <c r="D26" s="95">
        <v>0</v>
      </c>
      <c r="E26" s="95">
        <v>-187000</v>
      </c>
      <c r="F26" s="95">
        <v>0</v>
      </c>
      <c r="G26" s="95">
        <v>187000</v>
      </c>
      <c r="H26" s="95">
        <v>0</v>
      </c>
      <c r="I26" s="95">
        <v>0</v>
      </c>
      <c r="J26" s="95">
        <v>0</v>
      </c>
      <c r="K26" s="92">
        <v>0</v>
      </c>
    </row>
    <row r="27" spans="2:11" s="73" customFormat="1" ht="31.5">
      <c r="B27" s="93" t="s">
        <v>65</v>
      </c>
      <c r="C27" s="94" t="s">
        <v>66</v>
      </c>
      <c r="D27" s="95">
        <v>107</v>
      </c>
      <c r="E27" s="95">
        <v>0</v>
      </c>
      <c r="F27" s="95">
        <v>0</v>
      </c>
      <c r="G27" s="95">
        <v>-107</v>
      </c>
      <c r="H27" s="95">
        <v>0</v>
      </c>
      <c r="I27" s="95">
        <v>0</v>
      </c>
      <c r="J27" s="95">
        <v>0</v>
      </c>
      <c r="K27" s="92">
        <v>0</v>
      </c>
    </row>
    <row r="28" spans="2:11" s="73" customFormat="1" ht="31.5">
      <c r="B28" s="98" t="s">
        <v>117</v>
      </c>
      <c r="C28" s="94" t="s">
        <v>118</v>
      </c>
      <c r="D28" s="95">
        <v>214</v>
      </c>
      <c r="E28" s="95">
        <v>0</v>
      </c>
      <c r="F28" s="95">
        <v>0</v>
      </c>
      <c r="G28" s="95">
        <v>-214</v>
      </c>
      <c r="H28" s="95">
        <v>0</v>
      </c>
      <c r="I28" s="95">
        <v>0</v>
      </c>
      <c r="J28" s="95">
        <v>0</v>
      </c>
      <c r="K28" s="92">
        <v>0</v>
      </c>
    </row>
    <row r="29" spans="2:11" s="73" customFormat="1" ht="15.75">
      <c r="B29" s="93" t="s">
        <v>119</v>
      </c>
      <c r="C29" s="94" t="s">
        <v>120</v>
      </c>
      <c r="D29" s="95">
        <v>77</v>
      </c>
      <c r="E29" s="95">
        <v>0</v>
      </c>
      <c r="F29" s="95">
        <v>0</v>
      </c>
      <c r="G29" s="95">
        <v>-77</v>
      </c>
      <c r="H29" s="95">
        <v>0</v>
      </c>
      <c r="I29" s="95">
        <v>0</v>
      </c>
      <c r="J29" s="95">
        <v>0</v>
      </c>
      <c r="K29" s="92">
        <v>0</v>
      </c>
    </row>
    <row r="30" spans="2:11" s="73" customFormat="1" ht="31.5">
      <c r="B30" s="93" t="s">
        <v>121</v>
      </c>
      <c r="C30" s="94" t="s">
        <v>122</v>
      </c>
      <c r="D30" s="95">
        <v>320</v>
      </c>
      <c r="E30" s="95">
        <v>0</v>
      </c>
      <c r="F30" s="95">
        <v>0</v>
      </c>
      <c r="G30" s="95">
        <v>-320</v>
      </c>
      <c r="H30" s="95">
        <v>0</v>
      </c>
      <c r="I30" s="95">
        <v>0</v>
      </c>
      <c r="J30" s="95">
        <v>0</v>
      </c>
      <c r="K30" s="92">
        <v>0</v>
      </c>
    </row>
    <row r="31" spans="2:11" s="73" customFormat="1" ht="15.75">
      <c r="B31" s="98" t="s">
        <v>123</v>
      </c>
      <c r="C31" s="94" t="s">
        <v>124</v>
      </c>
      <c r="D31" s="95">
        <v>107</v>
      </c>
      <c r="E31" s="95">
        <v>0</v>
      </c>
      <c r="F31" s="95">
        <v>0</v>
      </c>
      <c r="G31" s="95">
        <v>-107</v>
      </c>
      <c r="H31" s="95">
        <v>0</v>
      </c>
      <c r="I31" s="95">
        <v>0</v>
      </c>
      <c r="J31" s="95">
        <v>0</v>
      </c>
      <c r="K31" s="92">
        <v>0</v>
      </c>
    </row>
    <row r="32" spans="2:11" s="73" customFormat="1" ht="31.5">
      <c r="B32" s="93" t="s">
        <v>125</v>
      </c>
      <c r="C32" s="94" t="s">
        <v>126</v>
      </c>
      <c r="D32" s="95">
        <v>427</v>
      </c>
      <c r="E32" s="95">
        <v>0</v>
      </c>
      <c r="F32" s="95">
        <v>0</v>
      </c>
      <c r="G32" s="95">
        <v>-427</v>
      </c>
      <c r="H32" s="95">
        <v>0</v>
      </c>
      <c r="I32" s="95">
        <v>0</v>
      </c>
      <c r="J32" s="95">
        <v>0</v>
      </c>
      <c r="K32" s="92">
        <v>0</v>
      </c>
    </row>
    <row r="33" spans="2:11" s="73" customFormat="1" ht="31.5">
      <c r="B33" s="98" t="s">
        <v>127</v>
      </c>
      <c r="C33" s="94" t="s">
        <v>128</v>
      </c>
      <c r="D33" s="95">
        <v>214</v>
      </c>
      <c r="E33" s="95">
        <v>0</v>
      </c>
      <c r="F33" s="95">
        <v>0</v>
      </c>
      <c r="G33" s="95">
        <v>-214</v>
      </c>
      <c r="H33" s="95">
        <v>0</v>
      </c>
      <c r="I33" s="95">
        <v>0</v>
      </c>
      <c r="J33" s="95">
        <v>0</v>
      </c>
      <c r="K33" s="92">
        <v>0</v>
      </c>
    </row>
    <row r="34" spans="2:11" s="73" customFormat="1" ht="31.5">
      <c r="B34" s="93" t="s">
        <v>129</v>
      </c>
      <c r="C34" s="94" t="s">
        <v>130</v>
      </c>
      <c r="D34" s="95">
        <v>107</v>
      </c>
      <c r="E34" s="95">
        <v>0</v>
      </c>
      <c r="F34" s="95">
        <v>0</v>
      </c>
      <c r="G34" s="95">
        <v>-107</v>
      </c>
      <c r="H34" s="95">
        <v>0</v>
      </c>
      <c r="I34" s="95">
        <v>0</v>
      </c>
      <c r="J34" s="95">
        <v>0</v>
      </c>
      <c r="K34" s="92">
        <v>0</v>
      </c>
    </row>
    <row r="35" spans="2:11" s="73" customFormat="1" ht="31.5">
      <c r="B35" s="93" t="s">
        <v>131</v>
      </c>
      <c r="C35" s="94" t="s">
        <v>132</v>
      </c>
      <c r="D35" s="95">
        <v>107</v>
      </c>
      <c r="E35" s="95">
        <v>0</v>
      </c>
      <c r="F35" s="95">
        <v>0</v>
      </c>
      <c r="G35" s="95">
        <v>-107</v>
      </c>
      <c r="H35" s="95">
        <v>0</v>
      </c>
      <c r="I35" s="95">
        <v>0</v>
      </c>
      <c r="J35" s="95">
        <v>0</v>
      </c>
      <c r="K35" s="92">
        <v>0</v>
      </c>
    </row>
    <row r="36" spans="2:11" s="73" customFormat="1" ht="31.5">
      <c r="B36" s="98" t="s">
        <v>133</v>
      </c>
      <c r="C36" s="94" t="s">
        <v>134</v>
      </c>
      <c r="D36" s="95">
        <v>400</v>
      </c>
      <c r="E36" s="95">
        <v>0</v>
      </c>
      <c r="F36" s="95">
        <v>0</v>
      </c>
      <c r="G36" s="95">
        <v>-400</v>
      </c>
      <c r="H36" s="95">
        <v>0</v>
      </c>
      <c r="I36" s="95">
        <v>0</v>
      </c>
      <c r="J36" s="95">
        <v>0</v>
      </c>
      <c r="K36" s="92">
        <v>0</v>
      </c>
    </row>
    <row r="37" spans="2:11" s="73" customFormat="1" ht="31.5">
      <c r="B37" s="93" t="s">
        <v>135</v>
      </c>
      <c r="C37" s="94" t="s">
        <v>136</v>
      </c>
      <c r="D37" s="95">
        <v>107</v>
      </c>
      <c r="E37" s="95">
        <v>0</v>
      </c>
      <c r="F37" s="95">
        <v>0</v>
      </c>
      <c r="G37" s="95">
        <v>-107</v>
      </c>
      <c r="H37" s="95">
        <v>0</v>
      </c>
      <c r="I37" s="95">
        <v>0</v>
      </c>
      <c r="J37" s="95">
        <v>0</v>
      </c>
      <c r="K37" s="92">
        <v>0</v>
      </c>
    </row>
    <row r="38" spans="2:11" s="73" customFormat="1" ht="31.5">
      <c r="B38" s="93" t="s">
        <v>67</v>
      </c>
      <c r="C38" s="94" t="s">
        <v>68</v>
      </c>
      <c r="D38" s="95">
        <v>746</v>
      </c>
      <c r="E38" s="95">
        <v>0</v>
      </c>
      <c r="F38" s="95">
        <v>0</v>
      </c>
      <c r="G38" s="95">
        <v>-746</v>
      </c>
      <c r="H38" s="95">
        <v>0</v>
      </c>
      <c r="I38" s="95">
        <v>0</v>
      </c>
      <c r="J38" s="95">
        <v>0</v>
      </c>
      <c r="K38" s="92">
        <v>0</v>
      </c>
    </row>
    <row r="39" spans="2:11" s="73" customFormat="1" ht="31.5">
      <c r="B39" s="98" t="s">
        <v>137</v>
      </c>
      <c r="C39" s="94" t="s">
        <v>138</v>
      </c>
      <c r="D39" s="95">
        <v>214</v>
      </c>
      <c r="E39" s="95">
        <v>0</v>
      </c>
      <c r="F39" s="95">
        <v>0</v>
      </c>
      <c r="G39" s="95">
        <v>-214</v>
      </c>
      <c r="H39" s="95">
        <v>0</v>
      </c>
      <c r="I39" s="95">
        <v>0</v>
      </c>
      <c r="J39" s="95">
        <v>0</v>
      </c>
      <c r="K39" s="92">
        <v>0</v>
      </c>
    </row>
    <row r="40" spans="2:11" s="73" customFormat="1" ht="31.5">
      <c r="B40" s="98" t="s">
        <v>139</v>
      </c>
      <c r="C40" s="94" t="s">
        <v>140</v>
      </c>
      <c r="D40" s="95">
        <v>320</v>
      </c>
      <c r="E40" s="95">
        <v>0</v>
      </c>
      <c r="F40" s="95">
        <v>0</v>
      </c>
      <c r="G40" s="95">
        <v>-320</v>
      </c>
      <c r="H40" s="95">
        <v>0</v>
      </c>
      <c r="I40" s="95">
        <v>0</v>
      </c>
      <c r="J40" s="95">
        <v>0</v>
      </c>
      <c r="K40" s="92">
        <v>0</v>
      </c>
    </row>
    <row r="41" spans="2:11" s="73" customFormat="1" ht="31.5">
      <c r="B41" s="93" t="s">
        <v>69</v>
      </c>
      <c r="C41" s="94" t="s">
        <v>141</v>
      </c>
      <c r="D41" s="95">
        <v>107</v>
      </c>
      <c r="E41" s="95">
        <v>0</v>
      </c>
      <c r="F41" s="95">
        <v>0</v>
      </c>
      <c r="G41" s="95">
        <v>-107</v>
      </c>
      <c r="H41" s="95">
        <v>0</v>
      </c>
      <c r="I41" s="95">
        <v>0</v>
      </c>
      <c r="J41" s="95">
        <v>0</v>
      </c>
      <c r="K41" s="92">
        <v>0</v>
      </c>
    </row>
    <row r="42" spans="2:11" s="73" customFormat="1" ht="31.5">
      <c r="B42" s="93" t="s">
        <v>142</v>
      </c>
      <c r="C42" s="94" t="s">
        <v>143</v>
      </c>
      <c r="D42" s="95">
        <v>107</v>
      </c>
      <c r="E42" s="95">
        <v>0</v>
      </c>
      <c r="F42" s="95">
        <v>0</v>
      </c>
      <c r="G42" s="95">
        <v>-107</v>
      </c>
      <c r="H42" s="95">
        <v>0</v>
      </c>
      <c r="I42" s="95">
        <v>0</v>
      </c>
      <c r="J42" s="95">
        <v>0</v>
      </c>
      <c r="K42" s="92">
        <v>0</v>
      </c>
    </row>
    <row r="43" spans="2:11" s="73" customFormat="1" ht="31.5">
      <c r="B43" s="93" t="s">
        <v>70</v>
      </c>
      <c r="C43" s="94" t="s">
        <v>79</v>
      </c>
      <c r="D43" s="95">
        <v>107</v>
      </c>
      <c r="E43" s="95">
        <v>0</v>
      </c>
      <c r="F43" s="95">
        <v>0</v>
      </c>
      <c r="G43" s="95">
        <v>-107</v>
      </c>
      <c r="H43" s="95">
        <v>0</v>
      </c>
      <c r="I43" s="95">
        <v>0</v>
      </c>
      <c r="J43" s="95">
        <v>0</v>
      </c>
      <c r="K43" s="92">
        <v>0</v>
      </c>
    </row>
    <row r="44" spans="2:11" s="73" customFormat="1" ht="31.5">
      <c r="B44" s="98" t="s">
        <v>144</v>
      </c>
      <c r="C44" s="94" t="s">
        <v>145</v>
      </c>
      <c r="D44" s="95">
        <v>107</v>
      </c>
      <c r="E44" s="95">
        <v>0</v>
      </c>
      <c r="F44" s="95">
        <v>0</v>
      </c>
      <c r="G44" s="95">
        <v>-107</v>
      </c>
      <c r="H44" s="95">
        <v>0</v>
      </c>
      <c r="I44" s="95">
        <v>0</v>
      </c>
      <c r="J44" s="95">
        <v>0</v>
      </c>
      <c r="K44" s="92">
        <v>0</v>
      </c>
    </row>
    <row r="45" spans="2:11" s="73" customFormat="1" ht="31.5">
      <c r="B45" s="98" t="s">
        <v>146</v>
      </c>
      <c r="C45" s="94" t="s">
        <v>147</v>
      </c>
      <c r="D45" s="95">
        <v>320</v>
      </c>
      <c r="E45" s="95">
        <v>0</v>
      </c>
      <c r="F45" s="95">
        <v>0</v>
      </c>
      <c r="G45" s="95">
        <v>-320</v>
      </c>
      <c r="H45" s="95">
        <v>0</v>
      </c>
      <c r="I45" s="95">
        <v>0</v>
      </c>
      <c r="J45" s="95">
        <v>0</v>
      </c>
      <c r="K45" s="92">
        <v>0</v>
      </c>
    </row>
    <row r="46" spans="2:11" s="73" customFormat="1" ht="31.5">
      <c r="B46" s="98" t="s">
        <v>148</v>
      </c>
      <c r="C46" s="94" t="s">
        <v>149</v>
      </c>
      <c r="D46" s="95">
        <v>107</v>
      </c>
      <c r="E46" s="95">
        <v>0</v>
      </c>
      <c r="F46" s="95">
        <v>0</v>
      </c>
      <c r="G46" s="95">
        <v>-107</v>
      </c>
      <c r="H46" s="95">
        <v>0</v>
      </c>
      <c r="I46" s="95">
        <v>0</v>
      </c>
      <c r="J46" s="95">
        <v>0</v>
      </c>
      <c r="K46" s="92">
        <v>0</v>
      </c>
    </row>
    <row r="47" spans="2:11" s="73" customFormat="1" ht="15.75">
      <c r="B47" s="93" t="s">
        <v>150</v>
      </c>
      <c r="C47" s="94" t="s">
        <v>151</v>
      </c>
      <c r="D47" s="95">
        <v>107</v>
      </c>
      <c r="E47" s="95">
        <v>0</v>
      </c>
      <c r="F47" s="95">
        <v>0</v>
      </c>
      <c r="G47" s="95">
        <v>-107</v>
      </c>
      <c r="H47" s="95">
        <v>0</v>
      </c>
      <c r="I47" s="95">
        <v>0</v>
      </c>
      <c r="J47" s="95">
        <v>0</v>
      </c>
      <c r="K47" s="92">
        <v>0</v>
      </c>
    </row>
    <row r="48" spans="2:11" s="73" customFormat="1" ht="31.5">
      <c r="B48" s="93" t="s">
        <v>152</v>
      </c>
      <c r="C48" s="94" t="s">
        <v>153</v>
      </c>
      <c r="D48" s="95">
        <v>107</v>
      </c>
      <c r="E48" s="95">
        <v>0</v>
      </c>
      <c r="F48" s="95">
        <v>0</v>
      </c>
      <c r="G48" s="95">
        <v>-107</v>
      </c>
      <c r="H48" s="95">
        <v>0</v>
      </c>
      <c r="I48" s="95">
        <v>0</v>
      </c>
      <c r="J48" s="95">
        <v>0</v>
      </c>
      <c r="K48" s="92">
        <v>0</v>
      </c>
    </row>
    <row r="49" spans="2:11" s="73" customFormat="1" ht="31.5">
      <c r="B49" s="98" t="s">
        <v>154</v>
      </c>
      <c r="C49" s="94" t="s">
        <v>155</v>
      </c>
      <c r="D49" s="95">
        <v>214</v>
      </c>
      <c r="E49" s="95">
        <v>0</v>
      </c>
      <c r="F49" s="95">
        <v>0</v>
      </c>
      <c r="G49" s="95">
        <v>-214</v>
      </c>
      <c r="H49" s="95">
        <v>0</v>
      </c>
      <c r="I49" s="95">
        <v>0</v>
      </c>
      <c r="J49" s="95">
        <v>0</v>
      </c>
      <c r="K49" s="92">
        <v>0</v>
      </c>
    </row>
    <row r="50" spans="2:11" s="73" customFormat="1" ht="31.5">
      <c r="B50" s="93" t="s">
        <v>71</v>
      </c>
      <c r="C50" s="94" t="s">
        <v>72</v>
      </c>
      <c r="D50" s="95">
        <v>214</v>
      </c>
      <c r="E50" s="95">
        <v>0</v>
      </c>
      <c r="F50" s="95">
        <v>0</v>
      </c>
      <c r="G50" s="95">
        <v>-214</v>
      </c>
      <c r="H50" s="95">
        <v>0</v>
      </c>
      <c r="I50" s="95">
        <v>0</v>
      </c>
      <c r="J50" s="95">
        <v>0</v>
      </c>
      <c r="K50" s="92">
        <v>0</v>
      </c>
    </row>
    <row r="51" spans="2:11" s="73" customFormat="1" ht="31.5">
      <c r="B51" s="98" t="s">
        <v>73</v>
      </c>
      <c r="C51" s="94" t="s">
        <v>74</v>
      </c>
      <c r="D51" s="95">
        <v>1385</v>
      </c>
      <c r="E51" s="95">
        <v>0</v>
      </c>
      <c r="F51" s="95">
        <v>0</v>
      </c>
      <c r="G51" s="95">
        <v>-1385</v>
      </c>
      <c r="H51" s="95">
        <v>0</v>
      </c>
      <c r="I51" s="95">
        <v>0</v>
      </c>
      <c r="J51" s="95">
        <v>0</v>
      </c>
      <c r="K51" s="92">
        <v>0</v>
      </c>
    </row>
    <row r="52" spans="2:11" s="73" customFormat="1" ht="15.75">
      <c r="B52" s="98" t="s">
        <v>156</v>
      </c>
      <c r="C52" s="94" t="s">
        <v>157</v>
      </c>
      <c r="D52" s="95">
        <v>533</v>
      </c>
      <c r="E52" s="95">
        <v>0</v>
      </c>
      <c r="F52" s="95">
        <v>0</v>
      </c>
      <c r="G52" s="95">
        <v>-533</v>
      </c>
      <c r="H52" s="95">
        <v>0</v>
      </c>
      <c r="I52" s="95">
        <v>0</v>
      </c>
      <c r="J52" s="95">
        <v>0</v>
      </c>
      <c r="K52" s="92">
        <v>0</v>
      </c>
    </row>
    <row r="53" spans="2:11" s="73" customFormat="1" ht="31.5">
      <c r="B53" s="98" t="s">
        <v>158</v>
      </c>
      <c r="C53" s="94" t="s">
        <v>159</v>
      </c>
      <c r="D53" s="95">
        <v>320</v>
      </c>
      <c r="E53" s="95">
        <v>0</v>
      </c>
      <c r="F53" s="95">
        <v>0</v>
      </c>
      <c r="G53" s="95">
        <v>-320</v>
      </c>
      <c r="H53" s="95">
        <v>0</v>
      </c>
      <c r="I53" s="95">
        <v>0</v>
      </c>
      <c r="J53" s="95">
        <v>0</v>
      </c>
      <c r="K53" s="92">
        <v>0</v>
      </c>
    </row>
    <row r="54" spans="2:11" s="73" customFormat="1" ht="15.75">
      <c r="B54" s="93" t="s">
        <v>75</v>
      </c>
      <c r="C54" s="94" t="s">
        <v>76</v>
      </c>
      <c r="D54" s="95">
        <v>214</v>
      </c>
      <c r="E54" s="95">
        <v>0</v>
      </c>
      <c r="F54" s="95">
        <v>0</v>
      </c>
      <c r="G54" s="95">
        <v>-214</v>
      </c>
      <c r="H54" s="95">
        <v>0</v>
      </c>
      <c r="I54" s="95">
        <v>0</v>
      </c>
      <c r="J54" s="95">
        <v>0</v>
      </c>
      <c r="K54" s="92">
        <v>0</v>
      </c>
    </row>
    <row r="55" spans="2:11" s="73" customFormat="1" ht="31.5">
      <c r="B55" s="98" t="s">
        <v>77</v>
      </c>
      <c r="C55" s="94" t="s">
        <v>78</v>
      </c>
      <c r="D55" s="95">
        <v>214</v>
      </c>
      <c r="E55" s="95">
        <v>0</v>
      </c>
      <c r="F55" s="95">
        <v>0</v>
      </c>
      <c r="G55" s="95">
        <v>-214</v>
      </c>
      <c r="H55" s="95">
        <v>0</v>
      </c>
      <c r="I55" s="95">
        <v>0</v>
      </c>
      <c r="J55" s="95">
        <v>0</v>
      </c>
      <c r="K55" s="92">
        <v>0</v>
      </c>
    </row>
    <row r="56" spans="2:11" s="73" customFormat="1" ht="31.5">
      <c r="B56" s="98" t="s">
        <v>160</v>
      </c>
      <c r="C56" s="94" t="s">
        <v>161</v>
      </c>
      <c r="D56" s="95">
        <v>214</v>
      </c>
      <c r="E56" s="95">
        <v>0</v>
      </c>
      <c r="F56" s="95">
        <v>0</v>
      </c>
      <c r="G56" s="95">
        <v>-214</v>
      </c>
      <c r="H56" s="95">
        <v>0</v>
      </c>
      <c r="I56" s="95">
        <v>0</v>
      </c>
      <c r="J56" s="95">
        <v>0</v>
      </c>
      <c r="K56" s="92">
        <v>0</v>
      </c>
    </row>
    <row r="57" spans="2:11" s="73" customFormat="1" ht="31.5">
      <c r="B57" s="98" t="s">
        <v>162</v>
      </c>
      <c r="C57" s="94" t="s">
        <v>163</v>
      </c>
      <c r="D57" s="95">
        <v>107</v>
      </c>
      <c r="E57" s="95">
        <v>0</v>
      </c>
      <c r="F57" s="95">
        <v>0</v>
      </c>
      <c r="G57" s="95">
        <v>-107</v>
      </c>
      <c r="H57" s="95">
        <v>0</v>
      </c>
      <c r="I57" s="95">
        <v>0</v>
      </c>
      <c r="J57" s="95">
        <v>0</v>
      </c>
      <c r="K57" s="92">
        <v>0</v>
      </c>
    </row>
    <row r="58" spans="2:11" s="79" customFormat="1" ht="15.75">
      <c r="B58" s="164" t="s">
        <v>51</v>
      </c>
      <c r="C58" s="165"/>
      <c r="D58" s="92">
        <v>8914</v>
      </c>
      <c r="E58" s="92">
        <v>-46476</v>
      </c>
      <c r="F58" s="92">
        <v>0</v>
      </c>
      <c r="G58" s="92">
        <v>37562</v>
      </c>
      <c r="H58" s="92">
        <v>0</v>
      </c>
      <c r="I58" s="92">
        <v>0</v>
      </c>
      <c r="J58" s="92">
        <v>0</v>
      </c>
      <c r="K58" s="92">
        <v>0</v>
      </c>
    </row>
    <row r="59" spans="2:3" ht="15.75">
      <c r="B59" s="79"/>
      <c r="C59" s="79"/>
    </row>
    <row r="60" ht="15.75">
      <c r="C60" s="99"/>
    </row>
    <row r="61" ht="15.75">
      <c r="C61" s="79"/>
    </row>
  </sheetData>
  <sheetProtection/>
  <mergeCells count="2">
    <mergeCell ref="B10:C10"/>
    <mergeCell ref="B58:C58"/>
  </mergeCells>
  <conditionalFormatting sqref="B8">
    <cfRule type="duplicateValues" priority="1" dxfId="1">
      <formula>AND(COUNTIF($B$8:$B$8,B8)&gt;1,NOT(ISBLANK(B8)))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"/>
  <sheetViews>
    <sheetView zoomScale="70" zoomScaleNormal="70" zoomScalePageLayoutView="0" workbookViewId="0" topLeftCell="A1">
      <selection activeCell="O21" sqref="O21"/>
    </sheetView>
  </sheetViews>
  <sheetFormatPr defaultColWidth="11.57421875" defaultRowHeight="15"/>
  <cols>
    <col min="1" max="1" width="11.57421875" style="12" customWidth="1"/>
    <col min="2" max="2" width="12.00390625" style="12" customWidth="1"/>
    <col min="3" max="3" width="41.8515625" style="12" customWidth="1"/>
    <col min="4" max="12" width="14.57421875" style="12" customWidth="1"/>
    <col min="13" max="16384" width="11.57421875" style="12" customWidth="1"/>
  </cols>
  <sheetData>
    <row r="2" spans="2:12" ht="18.75">
      <c r="B2" s="37" t="s">
        <v>2</v>
      </c>
      <c r="C2" s="37"/>
      <c r="D2" s="38"/>
      <c r="E2" s="38"/>
      <c r="F2" s="38"/>
      <c r="G2" s="38"/>
      <c r="H2" s="38"/>
      <c r="I2" s="38"/>
      <c r="J2" s="38"/>
      <c r="K2" s="38"/>
      <c r="L2" s="38"/>
    </row>
    <row r="3" spans="2:12" ht="18.75">
      <c r="B3" s="37" t="s">
        <v>3</v>
      </c>
      <c r="C3" s="37"/>
      <c r="D3" s="38"/>
      <c r="E3" s="38"/>
      <c r="F3" s="38"/>
      <c r="G3" s="38"/>
      <c r="H3" s="38"/>
      <c r="I3" s="38"/>
      <c r="J3" s="38"/>
      <c r="K3" s="38"/>
      <c r="L3" s="38"/>
    </row>
    <row r="4" spans="2:12" ht="18.75">
      <c r="B4" s="37" t="s">
        <v>41</v>
      </c>
      <c r="C4" s="37"/>
      <c r="D4" s="38"/>
      <c r="E4" s="38"/>
      <c r="F4" s="38"/>
      <c r="G4" s="38"/>
      <c r="H4" s="38"/>
      <c r="I4" s="38"/>
      <c r="J4" s="38"/>
      <c r="K4" s="38"/>
      <c r="L4" s="38"/>
    </row>
    <row r="5" spans="2:12" ht="18.75">
      <c r="B5" s="39"/>
      <c r="C5" s="39"/>
      <c r="D5" s="40"/>
      <c r="E5" s="40"/>
      <c r="F5" s="40"/>
      <c r="G5" s="40"/>
      <c r="H5" s="40"/>
      <c r="I5" s="40"/>
      <c r="J5" s="40"/>
      <c r="K5" s="40"/>
      <c r="L5" s="40"/>
    </row>
    <row r="6" spans="2:12" ht="18.75">
      <c r="B6" s="166" t="s">
        <v>40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2" ht="18.75">
      <c r="B7" s="41"/>
      <c r="C7" s="42"/>
      <c r="D7" s="42"/>
      <c r="E7" s="42"/>
      <c r="F7" s="42"/>
      <c r="G7" s="42"/>
      <c r="H7" s="42"/>
      <c r="I7" s="42"/>
      <c r="J7" s="42"/>
      <c r="K7" s="42"/>
      <c r="L7" s="42" t="s">
        <v>242</v>
      </c>
    </row>
    <row r="8" spans="2:12" ht="56.25">
      <c r="B8" s="43" t="s">
        <v>4</v>
      </c>
      <c r="C8" s="44" t="s">
        <v>0</v>
      </c>
      <c r="D8" s="45" t="s">
        <v>39</v>
      </c>
      <c r="E8" s="43" t="s">
        <v>6</v>
      </c>
      <c r="F8" s="44" t="s">
        <v>7</v>
      </c>
      <c r="G8" s="43" t="s">
        <v>8</v>
      </c>
      <c r="H8" s="44" t="s">
        <v>38</v>
      </c>
      <c r="I8" s="43" t="s">
        <v>10</v>
      </c>
      <c r="J8" s="44" t="s">
        <v>11</v>
      </c>
      <c r="K8" s="43" t="s">
        <v>12</v>
      </c>
      <c r="L8" s="46" t="s">
        <v>13</v>
      </c>
    </row>
    <row r="9" spans="2:12" ht="18.75">
      <c r="B9" s="47"/>
      <c r="C9" s="48"/>
      <c r="D9" s="49" t="s">
        <v>14</v>
      </c>
      <c r="E9" s="50" t="s">
        <v>15</v>
      </c>
      <c r="F9" s="51" t="s">
        <v>16</v>
      </c>
      <c r="G9" s="50" t="s">
        <v>17</v>
      </c>
      <c r="H9" s="51" t="s">
        <v>18</v>
      </c>
      <c r="I9" s="50" t="s">
        <v>19</v>
      </c>
      <c r="J9" s="51" t="s">
        <v>20</v>
      </c>
      <c r="K9" s="50" t="s">
        <v>21</v>
      </c>
      <c r="L9" s="52"/>
    </row>
    <row r="10" spans="2:12" ht="30">
      <c r="B10" s="103" t="s">
        <v>243</v>
      </c>
      <c r="C10" s="104" t="s">
        <v>244</v>
      </c>
      <c r="D10" s="56"/>
      <c r="E10" s="56">
        <v>-1150</v>
      </c>
      <c r="F10" s="56"/>
      <c r="G10" s="56">
        <v>1150</v>
      </c>
      <c r="H10" s="56"/>
      <c r="I10" s="56"/>
      <c r="J10" s="56"/>
      <c r="K10" s="56"/>
      <c r="L10" s="56">
        <v>0</v>
      </c>
    </row>
    <row r="11" spans="2:12" ht="18.75">
      <c r="B11" s="168" t="s">
        <v>1</v>
      </c>
      <c r="C11" s="168"/>
      <c r="D11" s="56">
        <v>0</v>
      </c>
      <c r="E11" s="56">
        <v>-1150</v>
      </c>
      <c r="F11" s="56">
        <v>0</v>
      </c>
      <c r="G11" s="56">
        <v>1150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</row>
  </sheetData>
  <sheetProtection/>
  <mergeCells count="2">
    <mergeCell ref="B6:L6"/>
    <mergeCell ref="B11:C11"/>
  </mergeCells>
  <printOptions/>
  <pageMargins left="0.25" right="0.25" top="0.75" bottom="0.75" header="0.3" footer="0.3"/>
  <pageSetup fitToHeight="1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8"/>
  <sheetViews>
    <sheetView zoomScale="70" zoomScaleNormal="70" zoomScalePageLayoutView="0" workbookViewId="0" topLeftCell="A1">
      <selection activeCell="B25" sqref="B25"/>
    </sheetView>
  </sheetViews>
  <sheetFormatPr defaultColWidth="11.421875" defaultRowHeight="15"/>
  <cols>
    <col min="1" max="1" width="3.8515625" style="16" customWidth="1"/>
    <col min="2" max="2" width="24.7109375" style="17" customWidth="1"/>
    <col min="3" max="3" width="62.28125" style="18" customWidth="1"/>
    <col min="4" max="4" width="24.00390625" style="16" customWidth="1"/>
    <col min="5" max="5" width="25.7109375" style="16" customWidth="1"/>
    <col min="6" max="6" width="23.7109375" style="16" customWidth="1"/>
    <col min="7" max="7" width="25.7109375" style="16" customWidth="1"/>
    <col min="8" max="8" width="22.8515625" style="16" customWidth="1"/>
    <col min="9" max="9" width="23.140625" style="16" customWidth="1"/>
    <col min="10" max="10" width="5.421875" style="16" customWidth="1"/>
    <col min="11" max="16384" width="11.421875" style="16" customWidth="1"/>
  </cols>
  <sheetData>
    <row r="2" spans="2:9" ht="21">
      <c r="B2" s="19" t="s">
        <v>25</v>
      </c>
      <c r="C2" s="169" t="s">
        <v>26</v>
      </c>
      <c r="D2" s="169"/>
      <c r="E2" s="20"/>
      <c r="F2" s="20"/>
      <c r="G2" s="20"/>
      <c r="H2" s="20"/>
      <c r="I2" s="20"/>
    </row>
    <row r="3" spans="2:9" ht="21">
      <c r="B3" s="19" t="s">
        <v>27</v>
      </c>
      <c r="C3" s="169" t="s">
        <v>28</v>
      </c>
      <c r="D3" s="169"/>
      <c r="E3" s="20"/>
      <c r="F3" s="20"/>
      <c r="G3" s="21"/>
      <c r="H3" s="22"/>
      <c r="I3" s="21"/>
    </row>
    <row r="4" spans="2:9" ht="21">
      <c r="B4" s="19" t="s">
        <v>29</v>
      </c>
      <c r="C4" s="169" t="s">
        <v>98</v>
      </c>
      <c r="D4" s="169"/>
      <c r="E4" s="20"/>
      <c r="F4" s="20"/>
      <c r="G4" s="20"/>
      <c r="H4" s="20"/>
      <c r="I4" s="20"/>
    </row>
    <row r="5" spans="2:9" ht="21">
      <c r="B5" s="19"/>
      <c r="C5" s="83"/>
      <c r="D5" s="20"/>
      <c r="E5" s="20"/>
      <c r="F5" s="20"/>
      <c r="G5" s="20"/>
      <c r="H5" s="20"/>
      <c r="I5" s="20"/>
    </row>
    <row r="6" spans="2:9" ht="21">
      <c r="B6" s="23"/>
      <c r="C6" s="23"/>
      <c r="D6" s="24"/>
      <c r="E6" s="24"/>
      <c r="F6" s="24"/>
      <c r="G6" s="24"/>
      <c r="H6" s="20"/>
      <c r="I6" s="20"/>
    </row>
    <row r="7" spans="2:9" s="25" customFormat="1" ht="21">
      <c r="B7" s="26" t="s">
        <v>99</v>
      </c>
      <c r="C7" s="27"/>
      <c r="D7" s="28"/>
      <c r="E7" s="28"/>
      <c r="F7" s="28"/>
      <c r="G7" s="28"/>
      <c r="H7" s="28"/>
      <c r="I7" s="28"/>
    </row>
    <row r="8" spans="2:9" ht="63">
      <c r="B8" s="29" t="s">
        <v>30</v>
      </c>
      <c r="C8" s="29" t="s">
        <v>31</v>
      </c>
      <c r="D8" s="29" t="s">
        <v>32</v>
      </c>
      <c r="E8" s="29" t="s">
        <v>33</v>
      </c>
      <c r="F8" s="29" t="s">
        <v>34</v>
      </c>
      <c r="G8" s="29" t="s">
        <v>35</v>
      </c>
      <c r="H8" s="29" t="s">
        <v>36</v>
      </c>
      <c r="I8" s="29" t="s">
        <v>13</v>
      </c>
    </row>
    <row r="9" spans="2:10" ht="42">
      <c r="B9" s="29" t="s">
        <v>293</v>
      </c>
      <c r="C9" s="30" t="s">
        <v>294</v>
      </c>
      <c r="D9" s="31"/>
      <c r="E9" s="31">
        <v>45000</v>
      </c>
      <c r="F9" s="31"/>
      <c r="G9" s="31">
        <v>-45000</v>
      </c>
      <c r="H9" s="31">
        <v>0</v>
      </c>
      <c r="I9" s="81">
        <f>SUM(D9:H9)</f>
        <v>0</v>
      </c>
      <c r="J9" s="32"/>
    </row>
    <row r="10" spans="2:9" ht="21">
      <c r="B10" s="170" t="s">
        <v>37</v>
      </c>
      <c r="C10" s="170"/>
      <c r="D10" s="33">
        <f>SUM(D9:D9)</f>
        <v>0</v>
      </c>
      <c r="E10" s="33">
        <f>SUM(E9:E9)</f>
        <v>45000</v>
      </c>
      <c r="F10" s="33">
        <f>SUM(F9:F9)</f>
        <v>0</v>
      </c>
      <c r="G10" s="33">
        <f>SUM(G9:G9)</f>
        <v>-45000</v>
      </c>
      <c r="H10" s="33">
        <f>SUM(H9:H9)</f>
        <v>0</v>
      </c>
      <c r="I10" s="33">
        <f>SUM(I9:I9)</f>
        <v>0</v>
      </c>
    </row>
    <row r="11" spans="2:9" ht="21">
      <c r="B11" s="34"/>
      <c r="C11" s="34"/>
      <c r="D11" s="35"/>
      <c r="E11" s="36"/>
      <c r="F11" s="35"/>
      <c r="G11" s="36"/>
      <c r="H11" s="35"/>
      <c r="I11" s="35"/>
    </row>
    <row r="18" ht="17.25">
      <c r="G18" s="16" t="s">
        <v>100</v>
      </c>
    </row>
  </sheetData>
  <sheetProtection/>
  <mergeCells count="4">
    <mergeCell ref="C2:D2"/>
    <mergeCell ref="C3:D3"/>
    <mergeCell ref="C4:D4"/>
    <mergeCell ref="B10:C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7"/>
  <sheetViews>
    <sheetView zoomScale="70" zoomScaleNormal="70" zoomScalePageLayoutView="0" workbookViewId="0" topLeftCell="A1">
      <selection activeCell="O21" sqref="O21"/>
    </sheetView>
  </sheetViews>
  <sheetFormatPr defaultColWidth="11.421875" defaultRowHeight="15"/>
  <cols>
    <col min="1" max="1" width="5.7109375" style="124" customWidth="1"/>
    <col min="2" max="2" width="9.00390625" style="124" customWidth="1"/>
    <col min="3" max="3" width="34.57421875" style="124" customWidth="1"/>
    <col min="4" max="4" width="14.421875" style="124" customWidth="1"/>
    <col min="5" max="12" width="13.7109375" style="124" customWidth="1"/>
    <col min="13" max="16384" width="11.421875" style="124" customWidth="1"/>
  </cols>
  <sheetData>
    <row r="1" spans="2:12" s="107" customFormat="1" ht="11.25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3:4" s="107" customFormat="1" ht="15">
      <c r="C2" s="109" t="s">
        <v>261</v>
      </c>
      <c r="D2" s="110"/>
    </row>
    <row r="3" spans="3:4" s="107" customFormat="1" ht="15">
      <c r="C3" s="109" t="s">
        <v>262</v>
      </c>
      <c r="D3" s="111"/>
    </row>
    <row r="4" spans="3:4" s="107" customFormat="1" ht="15">
      <c r="C4" s="109" t="s">
        <v>263</v>
      </c>
      <c r="D4" s="111"/>
    </row>
    <row r="5" s="107" customFormat="1" ht="11.25"/>
    <row r="6" s="107" customFormat="1" ht="11.25">
      <c r="B6" s="107" t="s">
        <v>264</v>
      </c>
    </row>
    <row r="7" spans="2:10" s="107" customFormat="1" ht="11.25">
      <c r="B7" s="110"/>
      <c r="C7" s="110"/>
      <c r="I7" s="112"/>
      <c r="J7" s="112"/>
    </row>
    <row r="8" spans="2:12" s="113" customFormat="1" ht="33.75">
      <c r="B8" s="114" t="s">
        <v>265</v>
      </c>
      <c r="C8" s="114" t="s">
        <v>266</v>
      </c>
      <c r="D8" s="114" t="s">
        <v>267</v>
      </c>
      <c r="E8" s="114" t="s">
        <v>268</v>
      </c>
      <c r="F8" s="114" t="s">
        <v>269</v>
      </c>
      <c r="G8" s="114" t="s">
        <v>270</v>
      </c>
      <c r="H8" s="114" t="s">
        <v>271</v>
      </c>
      <c r="I8" s="114" t="s">
        <v>272</v>
      </c>
      <c r="J8" s="114" t="s">
        <v>273</v>
      </c>
      <c r="K8" s="114" t="s">
        <v>274</v>
      </c>
      <c r="L8" s="114" t="s">
        <v>275</v>
      </c>
    </row>
    <row r="9" spans="2:14" s="107" customFormat="1" ht="22.5">
      <c r="B9" s="115" t="s">
        <v>276</v>
      </c>
      <c r="C9" s="116" t="s">
        <v>277</v>
      </c>
      <c r="D9" s="117">
        <v>0</v>
      </c>
      <c r="E9" s="117">
        <v>-5318</v>
      </c>
      <c r="F9" s="117">
        <v>0</v>
      </c>
      <c r="G9" s="117">
        <v>5318</v>
      </c>
      <c r="H9" s="117">
        <v>0</v>
      </c>
      <c r="I9" s="117">
        <v>0</v>
      </c>
      <c r="J9" s="117">
        <v>0</v>
      </c>
      <c r="K9" s="117">
        <v>0</v>
      </c>
      <c r="L9" s="117">
        <f>SUM(D9:K9)</f>
        <v>0</v>
      </c>
      <c r="M9" s="118"/>
      <c r="N9" s="118"/>
    </row>
    <row r="10" spans="2:14" s="107" customFormat="1" ht="22.5">
      <c r="B10" s="115" t="s">
        <v>278</v>
      </c>
      <c r="C10" s="116" t="s">
        <v>279</v>
      </c>
      <c r="D10" s="117">
        <v>0</v>
      </c>
      <c r="E10" s="117">
        <v>-1893</v>
      </c>
      <c r="F10" s="117">
        <v>0</v>
      </c>
      <c r="G10" s="117">
        <v>1893</v>
      </c>
      <c r="H10" s="117">
        <v>0</v>
      </c>
      <c r="I10" s="117">
        <v>0</v>
      </c>
      <c r="J10" s="117">
        <v>0</v>
      </c>
      <c r="K10" s="117">
        <v>0</v>
      </c>
      <c r="L10" s="117">
        <f aca="true" t="shared" si="0" ref="L10:L15">SUM(D10:K10)</f>
        <v>0</v>
      </c>
      <c r="M10" s="118"/>
      <c r="N10" s="118"/>
    </row>
    <row r="11" spans="2:14" s="107" customFormat="1" ht="22.5">
      <c r="B11" s="115" t="s">
        <v>280</v>
      </c>
      <c r="C11" s="116" t="s">
        <v>281</v>
      </c>
      <c r="D11" s="117">
        <v>0</v>
      </c>
      <c r="E11" s="117">
        <v>270</v>
      </c>
      <c r="F11" s="117">
        <v>0</v>
      </c>
      <c r="G11" s="117">
        <v>-270</v>
      </c>
      <c r="H11" s="117">
        <v>0</v>
      </c>
      <c r="I11" s="117">
        <v>0</v>
      </c>
      <c r="J11" s="117">
        <v>0</v>
      </c>
      <c r="K11" s="117">
        <v>0</v>
      </c>
      <c r="L11" s="117">
        <f t="shared" si="0"/>
        <v>0</v>
      </c>
      <c r="M11" s="118"/>
      <c r="N11" s="118"/>
    </row>
    <row r="12" spans="2:14" s="107" customFormat="1" ht="22.5">
      <c r="B12" s="115" t="s">
        <v>282</v>
      </c>
      <c r="C12" s="116" t="s">
        <v>283</v>
      </c>
      <c r="D12" s="117">
        <v>0</v>
      </c>
      <c r="E12" s="117">
        <v>-123030</v>
      </c>
      <c r="F12" s="117">
        <v>0</v>
      </c>
      <c r="G12" s="117">
        <v>123030</v>
      </c>
      <c r="H12" s="117">
        <v>0</v>
      </c>
      <c r="I12" s="117">
        <v>0</v>
      </c>
      <c r="J12" s="117">
        <v>0</v>
      </c>
      <c r="K12" s="117">
        <v>0</v>
      </c>
      <c r="L12" s="117">
        <f t="shared" si="0"/>
        <v>0</v>
      </c>
      <c r="M12" s="118"/>
      <c r="N12" s="118"/>
    </row>
    <row r="13" spans="2:14" s="107" customFormat="1" ht="33.75">
      <c r="B13" s="115" t="s">
        <v>284</v>
      </c>
      <c r="C13" s="116" t="s">
        <v>285</v>
      </c>
      <c r="D13" s="117">
        <v>0</v>
      </c>
      <c r="E13" s="117">
        <v>-29163</v>
      </c>
      <c r="F13" s="117">
        <v>0</v>
      </c>
      <c r="G13" s="117">
        <v>29163</v>
      </c>
      <c r="H13" s="117">
        <v>0</v>
      </c>
      <c r="I13" s="117">
        <v>0</v>
      </c>
      <c r="J13" s="117">
        <v>0</v>
      </c>
      <c r="K13" s="117">
        <v>0</v>
      </c>
      <c r="L13" s="117">
        <f t="shared" si="0"/>
        <v>0</v>
      </c>
      <c r="M13" s="118"/>
      <c r="N13" s="118"/>
    </row>
    <row r="14" spans="2:14" s="107" customFormat="1" ht="22.5">
      <c r="B14" s="115" t="s">
        <v>286</v>
      </c>
      <c r="C14" s="116" t="s">
        <v>287</v>
      </c>
      <c r="D14" s="117">
        <v>0</v>
      </c>
      <c r="E14" s="117">
        <v>137817</v>
      </c>
      <c r="F14" s="117">
        <v>0</v>
      </c>
      <c r="G14" s="117">
        <v>-137817</v>
      </c>
      <c r="H14" s="117">
        <v>0</v>
      </c>
      <c r="I14" s="117">
        <v>0</v>
      </c>
      <c r="J14" s="117">
        <v>0</v>
      </c>
      <c r="K14" s="117">
        <v>0</v>
      </c>
      <c r="L14" s="117">
        <f t="shared" si="0"/>
        <v>0</v>
      </c>
      <c r="M14" s="118"/>
      <c r="N14" s="118"/>
    </row>
    <row r="15" spans="2:14" s="107" customFormat="1" ht="22.5">
      <c r="B15" s="115" t="s">
        <v>288</v>
      </c>
      <c r="C15" s="116" t="s">
        <v>289</v>
      </c>
      <c r="D15" s="117">
        <v>0</v>
      </c>
      <c r="E15" s="117">
        <v>-50903</v>
      </c>
      <c r="F15" s="117">
        <v>0</v>
      </c>
      <c r="G15" s="117">
        <v>50903</v>
      </c>
      <c r="H15" s="117">
        <v>0</v>
      </c>
      <c r="I15" s="117">
        <v>0</v>
      </c>
      <c r="J15" s="117">
        <v>0</v>
      </c>
      <c r="K15" s="117">
        <v>0</v>
      </c>
      <c r="L15" s="117">
        <f t="shared" si="0"/>
        <v>0</v>
      </c>
      <c r="M15" s="118"/>
      <c r="N15" s="118"/>
    </row>
    <row r="16" spans="2:14" s="110" customFormat="1" ht="11.25">
      <c r="B16" s="119" t="s">
        <v>51</v>
      </c>
      <c r="C16" s="120" t="s">
        <v>51</v>
      </c>
      <c r="D16" s="121">
        <f aca="true" t="shared" si="1" ref="D16:L16">SUM(D9:D15)</f>
        <v>0</v>
      </c>
      <c r="E16" s="121">
        <f t="shared" si="1"/>
        <v>-72220</v>
      </c>
      <c r="F16" s="121">
        <f t="shared" si="1"/>
        <v>0</v>
      </c>
      <c r="G16" s="121">
        <f t="shared" si="1"/>
        <v>72220</v>
      </c>
      <c r="H16" s="121">
        <f t="shared" si="1"/>
        <v>0</v>
      </c>
      <c r="I16" s="121">
        <f t="shared" si="1"/>
        <v>0</v>
      </c>
      <c r="J16" s="121">
        <f t="shared" si="1"/>
        <v>0</v>
      </c>
      <c r="K16" s="121">
        <f t="shared" si="1"/>
        <v>0</v>
      </c>
      <c r="L16" s="121">
        <f t="shared" si="1"/>
        <v>0</v>
      </c>
      <c r="M16" s="122"/>
      <c r="N16" s="122"/>
    </row>
    <row r="17" spans="4:12" s="107" customFormat="1" ht="11.25">
      <c r="D17" s="123"/>
      <c r="E17" s="118"/>
      <c r="F17" s="118"/>
      <c r="G17" s="118"/>
      <c r="H17" s="118"/>
      <c r="L17" s="11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1"/>
  <sheetViews>
    <sheetView zoomScale="70" zoomScaleNormal="70" zoomScalePageLayoutView="0" workbookViewId="0" topLeftCell="A1">
      <selection activeCell="O21" sqref="O21"/>
    </sheetView>
  </sheetViews>
  <sheetFormatPr defaultColWidth="11.421875" defaultRowHeight="15"/>
  <cols>
    <col min="1" max="1" width="11.421875" style="139" customWidth="1"/>
    <col min="2" max="2" width="9.00390625" style="139" customWidth="1"/>
    <col min="3" max="3" width="20.8515625" style="139" customWidth="1"/>
    <col min="4" max="12" width="14.7109375" style="139" customWidth="1"/>
    <col min="13" max="16384" width="11.421875" style="139" customWidth="1"/>
  </cols>
  <sheetData>
    <row r="1" spans="2:12" s="125" customFormat="1" ht="12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4" s="125" customFormat="1" ht="12">
      <c r="B2" s="127" t="s">
        <v>261</v>
      </c>
      <c r="D2" s="127"/>
    </row>
    <row r="3" spans="2:4" s="125" customFormat="1" ht="12">
      <c r="B3" s="127" t="s">
        <v>262</v>
      </c>
      <c r="D3" s="128"/>
    </row>
    <row r="4" spans="2:4" s="125" customFormat="1" ht="12">
      <c r="B4" s="127" t="s">
        <v>263</v>
      </c>
      <c r="D4" s="128"/>
    </row>
    <row r="5" s="125" customFormat="1" ht="12"/>
    <row r="6" s="125" customFormat="1" ht="12">
      <c r="B6" s="125" t="s">
        <v>264</v>
      </c>
    </row>
    <row r="7" spans="2:10" s="125" customFormat="1" ht="12">
      <c r="B7" s="127"/>
      <c r="C7" s="127"/>
      <c r="I7" s="129"/>
      <c r="J7" s="129"/>
    </row>
    <row r="8" spans="2:12" s="130" customFormat="1" ht="36">
      <c r="B8" s="131" t="s">
        <v>265</v>
      </c>
      <c r="C8" s="131" t="s">
        <v>266</v>
      </c>
      <c r="D8" s="131" t="s">
        <v>267</v>
      </c>
      <c r="E8" s="131" t="s">
        <v>268</v>
      </c>
      <c r="F8" s="131" t="s">
        <v>269</v>
      </c>
      <c r="G8" s="131" t="s">
        <v>270</v>
      </c>
      <c r="H8" s="131" t="s">
        <v>271</v>
      </c>
      <c r="I8" s="131" t="s">
        <v>272</v>
      </c>
      <c r="J8" s="131" t="s">
        <v>273</v>
      </c>
      <c r="K8" s="131" t="s">
        <v>274</v>
      </c>
      <c r="L8" s="131" t="s">
        <v>275</v>
      </c>
    </row>
    <row r="9" spans="2:14" s="125" customFormat="1" ht="36">
      <c r="B9" s="132" t="s">
        <v>290</v>
      </c>
      <c r="C9" s="133" t="s">
        <v>283</v>
      </c>
      <c r="D9" s="134">
        <v>0</v>
      </c>
      <c r="E9" s="134">
        <v>1858595</v>
      </c>
      <c r="F9" s="134">
        <v>0</v>
      </c>
      <c r="G9" s="134">
        <v>-1858595</v>
      </c>
      <c r="H9" s="134">
        <v>0</v>
      </c>
      <c r="I9" s="134">
        <v>0</v>
      </c>
      <c r="J9" s="134">
        <v>0</v>
      </c>
      <c r="K9" s="134">
        <v>0</v>
      </c>
      <c r="L9" s="134">
        <f>SUM(D9:K9)</f>
        <v>0</v>
      </c>
      <c r="M9" s="135"/>
      <c r="N9" s="135"/>
    </row>
    <row r="10" spans="2:14" s="127" customFormat="1" ht="12">
      <c r="B10" s="171" t="s">
        <v>51</v>
      </c>
      <c r="C10" s="172" t="s">
        <v>51</v>
      </c>
      <c r="D10" s="136">
        <f aca="true" t="shared" si="0" ref="D10:L10">SUM(D9:D9)</f>
        <v>0</v>
      </c>
      <c r="E10" s="136">
        <f t="shared" si="0"/>
        <v>1858595</v>
      </c>
      <c r="F10" s="136">
        <f t="shared" si="0"/>
        <v>0</v>
      </c>
      <c r="G10" s="136">
        <f t="shared" si="0"/>
        <v>-1858595</v>
      </c>
      <c r="H10" s="136">
        <f t="shared" si="0"/>
        <v>0</v>
      </c>
      <c r="I10" s="136">
        <f t="shared" si="0"/>
        <v>0</v>
      </c>
      <c r="J10" s="136">
        <f t="shared" si="0"/>
        <v>0</v>
      </c>
      <c r="K10" s="136">
        <f t="shared" si="0"/>
        <v>0</v>
      </c>
      <c r="L10" s="136">
        <f t="shared" si="0"/>
        <v>0</v>
      </c>
      <c r="M10" s="137"/>
      <c r="N10" s="137"/>
    </row>
    <row r="11" spans="4:12" s="125" customFormat="1" ht="12">
      <c r="D11" s="138"/>
      <c r="E11" s="135"/>
      <c r="F11" s="135"/>
      <c r="G11" s="135"/>
      <c r="H11" s="135"/>
      <c r="L11" s="135"/>
    </row>
  </sheetData>
  <sheetProtection/>
  <mergeCells count="1">
    <mergeCell ref="B10:C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1"/>
  <sheetViews>
    <sheetView zoomScale="70" zoomScaleNormal="70" zoomScalePageLayoutView="0" workbookViewId="0" topLeftCell="A1">
      <selection activeCell="O21" sqref="O21"/>
    </sheetView>
  </sheetViews>
  <sheetFormatPr defaultColWidth="11.421875" defaultRowHeight="15"/>
  <cols>
    <col min="1" max="1" width="11.421875" style="157" customWidth="1"/>
    <col min="2" max="2" width="9.00390625" style="157" customWidth="1"/>
    <col min="3" max="3" width="20.8515625" style="157" customWidth="1"/>
    <col min="4" max="4" width="11.7109375" style="157" customWidth="1"/>
    <col min="5" max="5" width="10.140625" style="157" customWidth="1"/>
    <col min="6" max="6" width="9.8515625" style="157" customWidth="1"/>
    <col min="7" max="7" width="10.28125" style="157" customWidth="1"/>
    <col min="8" max="8" width="10.00390625" style="157" customWidth="1"/>
    <col min="9" max="9" width="8.7109375" style="157" customWidth="1"/>
    <col min="10" max="10" width="9.421875" style="157" customWidth="1"/>
    <col min="11" max="11" width="10.00390625" style="157" customWidth="1"/>
    <col min="12" max="16384" width="11.421875" style="157" customWidth="1"/>
  </cols>
  <sheetData>
    <row r="1" spans="2:12" s="140" customFormat="1" ht="14.25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3:4" s="140" customFormat="1" ht="12">
      <c r="C2" s="142" t="s">
        <v>261</v>
      </c>
      <c r="D2" s="142"/>
    </row>
    <row r="3" spans="3:4" s="140" customFormat="1" ht="12">
      <c r="C3" s="142" t="s">
        <v>262</v>
      </c>
      <c r="D3" s="143"/>
    </row>
    <row r="4" spans="3:4" s="140" customFormat="1" ht="12">
      <c r="C4" s="142" t="s">
        <v>263</v>
      </c>
      <c r="D4" s="143"/>
    </row>
    <row r="5" s="140" customFormat="1" ht="12"/>
    <row r="6" s="140" customFormat="1" ht="12">
      <c r="B6" s="140" t="s">
        <v>264</v>
      </c>
    </row>
    <row r="7" spans="2:12" s="140" customFormat="1" ht="12.75">
      <c r="B7" s="144"/>
      <c r="C7" s="144"/>
      <c r="D7" s="145"/>
      <c r="E7" s="145"/>
      <c r="F7" s="145"/>
      <c r="G7" s="145"/>
      <c r="H7" s="145"/>
      <c r="I7" s="146"/>
      <c r="J7" s="146"/>
      <c r="K7" s="145"/>
      <c r="L7" s="145"/>
    </row>
    <row r="8" spans="2:12" s="147" customFormat="1" ht="33">
      <c r="B8" s="148" t="s">
        <v>265</v>
      </c>
      <c r="C8" s="148" t="s">
        <v>266</v>
      </c>
      <c r="D8" s="148" t="s">
        <v>267</v>
      </c>
      <c r="E8" s="148" t="s">
        <v>268</v>
      </c>
      <c r="F8" s="148" t="s">
        <v>269</v>
      </c>
      <c r="G8" s="148" t="s">
        <v>270</v>
      </c>
      <c r="H8" s="148" t="s">
        <v>271</v>
      </c>
      <c r="I8" s="148" t="s">
        <v>272</v>
      </c>
      <c r="J8" s="148" t="s">
        <v>273</v>
      </c>
      <c r="K8" s="148" t="s">
        <v>274</v>
      </c>
      <c r="L8" s="148" t="s">
        <v>275</v>
      </c>
    </row>
    <row r="9" spans="2:14" s="140" customFormat="1" ht="48">
      <c r="B9" s="149" t="s">
        <v>291</v>
      </c>
      <c r="C9" s="150" t="s">
        <v>292</v>
      </c>
      <c r="D9" s="151">
        <v>0</v>
      </c>
      <c r="E9" s="151">
        <v>13550</v>
      </c>
      <c r="F9" s="151">
        <v>0</v>
      </c>
      <c r="G9" s="151">
        <v>-13550</v>
      </c>
      <c r="H9" s="151">
        <v>0</v>
      </c>
      <c r="I9" s="151">
        <v>0</v>
      </c>
      <c r="J9" s="151">
        <v>0</v>
      </c>
      <c r="K9" s="151">
        <v>0</v>
      </c>
      <c r="L9" s="151">
        <f>SUM(D9:K9)</f>
        <v>0</v>
      </c>
      <c r="M9" s="152"/>
      <c r="N9" s="152"/>
    </row>
    <row r="10" spans="2:14" s="142" customFormat="1" ht="12">
      <c r="B10" s="173" t="s">
        <v>51</v>
      </c>
      <c r="C10" s="174" t="s">
        <v>51</v>
      </c>
      <c r="D10" s="153">
        <f aca="true" t="shared" si="0" ref="D10:L10">SUM(D9:D9)</f>
        <v>0</v>
      </c>
      <c r="E10" s="153">
        <f t="shared" si="0"/>
        <v>13550</v>
      </c>
      <c r="F10" s="153">
        <f t="shared" si="0"/>
        <v>0</v>
      </c>
      <c r="G10" s="153">
        <f t="shared" si="0"/>
        <v>-13550</v>
      </c>
      <c r="H10" s="153">
        <f t="shared" si="0"/>
        <v>0</v>
      </c>
      <c r="I10" s="153">
        <f t="shared" si="0"/>
        <v>0</v>
      </c>
      <c r="J10" s="153">
        <f t="shared" si="0"/>
        <v>0</v>
      </c>
      <c r="K10" s="153">
        <f t="shared" si="0"/>
        <v>0</v>
      </c>
      <c r="L10" s="153">
        <f t="shared" si="0"/>
        <v>0</v>
      </c>
      <c r="M10" s="154"/>
      <c r="N10" s="154"/>
    </row>
    <row r="11" spans="2:12" s="140" customFormat="1" ht="12.75">
      <c r="B11" s="145"/>
      <c r="C11" s="145"/>
      <c r="D11" s="155"/>
      <c r="E11" s="156"/>
      <c r="F11" s="156"/>
      <c r="G11" s="156"/>
      <c r="H11" s="156"/>
      <c r="I11" s="145"/>
      <c r="J11" s="145"/>
      <c r="K11" s="145"/>
      <c r="L11" s="156"/>
    </row>
  </sheetData>
  <sheetProtection/>
  <mergeCells count="1">
    <mergeCell ref="B10:C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4"/>
  <sheetViews>
    <sheetView zoomScale="80" zoomScaleNormal="80" zoomScalePageLayoutView="0" workbookViewId="0" topLeftCell="A1">
      <selection activeCell="O21" sqref="O21"/>
    </sheetView>
  </sheetViews>
  <sheetFormatPr defaultColWidth="11.421875" defaultRowHeight="15"/>
  <cols>
    <col min="1" max="1" width="11.421875" style="12" customWidth="1"/>
    <col min="2" max="2" width="13.28125" style="12" customWidth="1"/>
    <col min="3" max="3" width="32.28125" style="12" customWidth="1"/>
    <col min="4" max="12" width="16.28125" style="12" customWidth="1"/>
    <col min="13" max="16384" width="11.421875" style="12" customWidth="1"/>
  </cols>
  <sheetData>
    <row r="2" spans="2:12" ht="15">
      <c r="B2" s="1" t="s">
        <v>2</v>
      </c>
      <c r="C2" s="1"/>
      <c r="D2" s="13"/>
      <c r="E2" s="13"/>
      <c r="F2" s="13"/>
      <c r="G2" s="13"/>
      <c r="H2" s="13"/>
      <c r="I2" s="13"/>
      <c r="J2" s="13"/>
      <c r="K2" s="13"/>
      <c r="L2" s="13"/>
    </row>
    <row r="3" spans="2:12" ht="15">
      <c r="B3" s="1" t="s">
        <v>3</v>
      </c>
      <c r="C3" s="1"/>
      <c r="D3" s="13"/>
      <c r="E3" s="13"/>
      <c r="F3" s="13"/>
      <c r="G3" s="13"/>
      <c r="H3" s="13"/>
      <c r="I3" s="13"/>
      <c r="J3" s="13"/>
      <c r="K3" s="13"/>
      <c r="L3" s="13"/>
    </row>
    <row r="4" spans="2:12" ht="15">
      <c r="B4" s="1" t="s">
        <v>24</v>
      </c>
      <c r="C4" s="1"/>
      <c r="D4" s="13"/>
      <c r="E4" s="13"/>
      <c r="F4" s="13"/>
      <c r="G4" s="13"/>
      <c r="H4" s="13"/>
      <c r="I4" s="13"/>
      <c r="J4" s="13"/>
      <c r="K4" s="13"/>
      <c r="L4" s="13"/>
    </row>
    <row r="5" spans="2:12" ht="15">
      <c r="B5" s="1"/>
      <c r="C5" s="1"/>
      <c r="D5" s="13"/>
      <c r="E5" s="13"/>
      <c r="F5" s="13"/>
      <c r="G5" s="13"/>
      <c r="H5" s="13"/>
      <c r="I5" s="13"/>
      <c r="J5" s="13"/>
      <c r="K5" s="13"/>
      <c r="L5" s="13"/>
    </row>
    <row r="6" spans="2:12" ht="15">
      <c r="B6" s="1"/>
      <c r="C6" s="1"/>
      <c r="D6" s="13"/>
      <c r="E6" s="13"/>
      <c r="F6" s="13"/>
      <c r="G6" s="13"/>
      <c r="H6" s="13"/>
      <c r="I6" s="13"/>
      <c r="J6" s="13"/>
      <c r="K6" s="13"/>
      <c r="L6" s="13"/>
    </row>
    <row r="7" spans="2:12" ht="15">
      <c r="B7" s="158" t="s">
        <v>22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2:12" ht="30">
      <c r="B8" s="160" t="s">
        <v>4</v>
      </c>
      <c r="C8" s="160" t="s">
        <v>0</v>
      </c>
      <c r="D8" s="2" t="s">
        <v>5</v>
      </c>
      <c r="E8" s="82" t="s">
        <v>6</v>
      </c>
      <c r="F8" s="3" t="s">
        <v>7</v>
      </c>
      <c r="G8" s="82" t="s">
        <v>8</v>
      </c>
      <c r="H8" s="3" t="s">
        <v>9</v>
      </c>
      <c r="I8" s="82" t="s">
        <v>10</v>
      </c>
      <c r="J8" s="3" t="s">
        <v>11</v>
      </c>
      <c r="K8" s="82" t="s">
        <v>12</v>
      </c>
      <c r="L8" s="162" t="s">
        <v>13</v>
      </c>
    </row>
    <row r="9" spans="2:12" ht="15">
      <c r="B9" s="160"/>
      <c r="C9" s="160"/>
      <c r="D9" s="4" t="s">
        <v>14</v>
      </c>
      <c r="E9" s="5" t="s">
        <v>15</v>
      </c>
      <c r="F9" s="6" t="s">
        <v>16</v>
      </c>
      <c r="G9" s="5" t="s">
        <v>17</v>
      </c>
      <c r="H9" s="6" t="s">
        <v>18</v>
      </c>
      <c r="I9" s="5" t="s">
        <v>19</v>
      </c>
      <c r="J9" s="6" t="s">
        <v>20</v>
      </c>
      <c r="K9" s="5" t="s">
        <v>21</v>
      </c>
      <c r="L9" s="163"/>
    </row>
    <row r="10" spans="2:12" ht="45">
      <c r="B10" s="14" t="s">
        <v>253</v>
      </c>
      <c r="C10" s="15" t="s">
        <v>254</v>
      </c>
      <c r="D10" s="9">
        <v>0</v>
      </c>
      <c r="E10" s="9">
        <v>-38000</v>
      </c>
      <c r="F10" s="9">
        <v>0</v>
      </c>
      <c r="G10" s="9">
        <v>38000</v>
      </c>
      <c r="H10" s="9">
        <v>0</v>
      </c>
      <c r="I10" s="9">
        <v>0</v>
      </c>
      <c r="J10" s="9">
        <v>0</v>
      </c>
      <c r="K10" s="9">
        <v>0</v>
      </c>
      <c r="L10" s="10">
        <f>SUM(D10:K10)</f>
        <v>0</v>
      </c>
    </row>
    <row r="11" spans="2:12" ht="45">
      <c r="B11" s="14" t="s">
        <v>255</v>
      </c>
      <c r="C11" s="15" t="s">
        <v>256</v>
      </c>
      <c r="D11" s="9">
        <v>0</v>
      </c>
      <c r="E11" s="9">
        <v>10123</v>
      </c>
      <c r="F11" s="9">
        <v>0</v>
      </c>
      <c r="G11" s="9">
        <v>-10123</v>
      </c>
      <c r="H11" s="9">
        <v>0</v>
      </c>
      <c r="I11" s="9">
        <v>0</v>
      </c>
      <c r="J11" s="9">
        <v>0</v>
      </c>
      <c r="K11" s="9">
        <v>0</v>
      </c>
      <c r="L11" s="10">
        <f>SUM(D11:K11)</f>
        <v>0</v>
      </c>
    </row>
    <row r="12" spans="2:12" ht="45">
      <c r="B12" s="7" t="s">
        <v>257</v>
      </c>
      <c r="C12" s="15" t="s">
        <v>258</v>
      </c>
      <c r="D12" s="9">
        <v>50</v>
      </c>
      <c r="E12" s="9">
        <v>-50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>
        <f>SUM(D12:K12)</f>
        <v>0</v>
      </c>
    </row>
    <row r="13" spans="2:12" ht="45">
      <c r="B13" s="7" t="s">
        <v>259</v>
      </c>
      <c r="C13" s="15" t="s">
        <v>260</v>
      </c>
      <c r="D13" s="9">
        <v>0</v>
      </c>
      <c r="E13" s="9">
        <v>-15338</v>
      </c>
      <c r="F13" s="9">
        <v>0</v>
      </c>
      <c r="G13" s="9">
        <v>15338</v>
      </c>
      <c r="H13" s="9">
        <v>0</v>
      </c>
      <c r="I13" s="9">
        <v>0</v>
      </c>
      <c r="J13" s="9">
        <v>0</v>
      </c>
      <c r="K13" s="9">
        <v>0</v>
      </c>
      <c r="L13" s="10">
        <f>SUM(D13:K13)</f>
        <v>0</v>
      </c>
    </row>
    <row r="14" spans="2:12" ht="15">
      <c r="B14" s="161" t="s">
        <v>1</v>
      </c>
      <c r="C14" s="161"/>
      <c r="D14" s="11">
        <f>SUM(D10:D13)</f>
        <v>50</v>
      </c>
      <c r="E14" s="11">
        <f aca="true" t="shared" si="0" ref="E14:K14">SUM(E10:E13)</f>
        <v>-43265</v>
      </c>
      <c r="F14" s="11">
        <f t="shared" si="0"/>
        <v>0</v>
      </c>
      <c r="G14" s="11">
        <f t="shared" si="0"/>
        <v>43215</v>
      </c>
      <c r="H14" s="11">
        <f t="shared" si="0"/>
        <v>0</v>
      </c>
      <c r="I14" s="11">
        <f t="shared" si="0"/>
        <v>0</v>
      </c>
      <c r="J14" s="11">
        <f t="shared" si="0"/>
        <v>0</v>
      </c>
      <c r="K14" s="11">
        <f t="shared" si="0"/>
        <v>0</v>
      </c>
      <c r="L14" s="11">
        <f>SUM(L10:L13)</f>
        <v>0</v>
      </c>
    </row>
  </sheetData>
  <sheetProtection/>
  <mergeCells count="5">
    <mergeCell ref="B14:C14"/>
    <mergeCell ref="B7:L7"/>
    <mergeCell ref="B8:B9"/>
    <mergeCell ref="C8:C9"/>
    <mergeCell ref="L8:L9"/>
  </mergeCells>
  <printOptions/>
  <pageMargins left="0.25" right="0.25" top="0.75" bottom="0.75" header="0.3" footer="0.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62"/>
  <sheetViews>
    <sheetView zoomScale="70" zoomScaleNormal="70" zoomScalePageLayoutView="0" workbookViewId="0" topLeftCell="A1">
      <selection activeCell="O21" sqref="O21"/>
    </sheetView>
  </sheetViews>
  <sheetFormatPr defaultColWidth="11.421875" defaultRowHeight="15"/>
  <cols>
    <col min="1" max="1" width="11.421875" style="78" customWidth="1"/>
    <col min="2" max="2" width="17.140625" style="78" customWidth="1"/>
    <col min="3" max="3" width="45.140625" style="78" customWidth="1"/>
    <col min="4" max="4" width="16.28125" style="78" customWidth="1"/>
    <col min="5" max="5" width="14.00390625" style="78" customWidth="1"/>
    <col min="6" max="6" width="13.8515625" style="78" customWidth="1"/>
    <col min="7" max="7" width="16.28125" style="78" customWidth="1"/>
    <col min="8" max="8" width="12.8515625" style="78" customWidth="1"/>
    <col min="9" max="9" width="12.421875" style="78" customWidth="1"/>
    <col min="10" max="10" width="11.8515625" style="78" customWidth="1"/>
    <col min="11" max="16384" width="11.421875" style="78" customWidth="1"/>
  </cols>
  <sheetData>
    <row r="2" spans="2:11" s="62" customFormat="1" ht="15.75">
      <c r="B2" s="100" t="s">
        <v>42</v>
      </c>
      <c r="C2" s="101" t="s">
        <v>164</v>
      </c>
      <c r="D2" s="58"/>
      <c r="E2" s="59"/>
      <c r="F2" s="59"/>
      <c r="G2" s="60"/>
      <c r="H2" s="59"/>
      <c r="I2" s="59"/>
      <c r="J2" s="59"/>
      <c r="K2" s="59"/>
    </row>
    <row r="3" spans="2:11" s="62" customFormat="1" ht="15.75">
      <c r="B3" s="100" t="s">
        <v>44</v>
      </c>
      <c r="C3" s="101" t="s">
        <v>165</v>
      </c>
      <c r="D3" s="58"/>
      <c r="E3" s="59"/>
      <c r="F3" s="59"/>
      <c r="G3" s="60"/>
      <c r="H3" s="59"/>
      <c r="I3" s="59"/>
      <c r="J3" s="59"/>
      <c r="K3" s="59"/>
    </row>
    <row r="4" spans="2:11" s="62" customFormat="1" ht="29.25" customHeight="1">
      <c r="B4" s="100" t="s">
        <v>46</v>
      </c>
      <c r="C4" s="102" t="s">
        <v>80</v>
      </c>
      <c r="D4" s="63"/>
      <c r="E4" s="63"/>
      <c r="F4" s="63"/>
      <c r="G4" s="63"/>
      <c r="H4" s="59"/>
      <c r="I4" s="59"/>
      <c r="J4" s="59"/>
      <c r="K4" s="59"/>
    </row>
    <row r="5" spans="2:11" s="62" customFormat="1" ht="9.75" customHeight="1">
      <c r="B5" s="57"/>
      <c r="C5" s="63"/>
      <c r="D5" s="59"/>
      <c r="E5" s="59"/>
      <c r="F5" s="64"/>
      <c r="G5" s="60"/>
      <c r="H5" s="59"/>
      <c r="I5" s="59"/>
      <c r="J5" s="59"/>
      <c r="K5" s="59"/>
    </row>
    <row r="6" spans="2:11" s="62" customFormat="1" ht="9.75" customHeight="1">
      <c r="B6" s="57"/>
      <c r="C6" s="63"/>
      <c r="D6" s="59"/>
      <c r="E6" s="59"/>
      <c r="F6" s="64"/>
      <c r="G6" s="60"/>
      <c r="H6" s="59"/>
      <c r="I6" s="59"/>
      <c r="J6" s="59"/>
      <c r="K6" s="59"/>
    </row>
    <row r="7" spans="2:11" s="62" customFormat="1" ht="15">
      <c r="B7" s="57" t="s">
        <v>166</v>
      </c>
      <c r="C7" s="63"/>
      <c r="D7" s="59"/>
      <c r="E7" s="59"/>
      <c r="F7" s="59"/>
      <c r="G7" s="59"/>
      <c r="H7" s="59"/>
      <c r="I7" s="59"/>
      <c r="J7" s="59"/>
      <c r="K7" s="59"/>
    </row>
    <row r="8" spans="2:11" ht="15"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2:11" s="67" customFormat="1" ht="51" customHeight="1">
      <c r="B9" s="65" t="s">
        <v>30</v>
      </c>
      <c r="C9" s="65" t="s">
        <v>0</v>
      </c>
      <c r="D9" s="65" t="s">
        <v>48</v>
      </c>
      <c r="E9" s="65" t="s">
        <v>49</v>
      </c>
      <c r="F9" s="65" t="s">
        <v>53</v>
      </c>
      <c r="G9" s="75" t="s">
        <v>54</v>
      </c>
      <c r="H9" s="65" t="s">
        <v>55</v>
      </c>
      <c r="I9" s="65" t="s">
        <v>56</v>
      </c>
      <c r="J9" s="65" t="s">
        <v>57</v>
      </c>
      <c r="K9" s="65" t="s">
        <v>13</v>
      </c>
    </row>
    <row r="10" spans="2:11" s="66" customFormat="1" ht="57.75" customHeight="1">
      <c r="B10" s="76" t="s">
        <v>81</v>
      </c>
      <c r="C10" s="70" t="s">
        <v>82</v>
      </c>
      <c r="D10" s="71">
        <v>107</v>
      </c>
      <c r="E10" s="71">
        <v>-107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2">
        <v>0</v>
      </c>
    </row>
    <row r="11" spans="2:11" s="66" customFormat="1" ht="49.5" customHeight="1">
      <c r="B11" s="76" t="s">
        <v>83</v>
      </c>
      <c r="C11" s="70" t="s">
        <v>167</v>
      </c>
      <c r="D11" s="71">
        <v>107</v>
      </c>
      <c r="E11" s="71">
        <v>0</v>
      </c>
      <c r="F11" s="71">
        <v>0</v>
      </c>
      <c r="G11" s="71">
        <v>-107</v>
      </c>
      <c r="H11" s="71">
        <v>0</v>
      </c>
      <c r="I11" s="71">
        <v>0</v>
      </c>
      <c r="J11" s="71">
        <v>0</v>
      </c>
      <c r="K11" s="72">
        <v>0</v>
      </c>
    </row>
    <row r="12" spans="2:11" s="66" customFormat="1" ht="55.5" customHeight="1">
      <c r="B12" s="76" t="s">
        <v>85</v>
      </c>
      <c r="C12" s="70" t="s">
        <v>86</v>
      </c>
      <c r="D12" s="71">
        <v>107</v>
      </c>
      <c r="E12" s="71">
        <v>-107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2">
        <v>0</v>
      </c>
    </row>
    <row r="13" spans="2:11" s="66" customFormat="1" ht="60" customHeight="1">
      <c r="B13" s="76" t="s">
        <v>87</v>
      </c>
      <c r="C13" s="70" t="s">
        <v>88</v>
      </c>
      <c r="D13" s="71">
        <v>214</v>
      </c>
      <c r="E13" s="71">
        <v>0</v>
      </c>
      <c r="F13" s="71">
        <v>0</v>
      </c>
      <c r="G13" s="71">
        <v>-214</v>
      </c>
      <c r="H13" s="71">
        <v>0</v>
      </c>
      <c r="I13" s="71">
        <v>0</v>
      </c>
      <c r="J13" s="71">
        <v>0</v>
      </c>
      <c r="K13" s="72">
        <v>0</v>
      </c>
    </row>
    <row r="14" spans="2:11" s="66" customFormat="1" ht="54" customHeight="1">
      <c r="B14" s="76" t="s">
        <v>168</v>
      </c>
      <c r="C14" s="70" t="s">
        <v>169</v>
      </c>
      <c r="D14" s="71">
        <v>107</v>
      </c>
      <c r="E14" s="71">
        <v>0</v>
      </c>
      <c r="F14" s="71">
        <v>0</v>
      </c>
      <c r="G14" s="71">
        <v>-107</v>
      </c>
      <c r="H14" s="71">
        <v>0</v>
      </c>
      <c r="I14" s="71">
        <v>0</v>
      </c>
      <c r="J14" s="71">
        <v>0</v>
      </c>
      <c r="K14" s="72">
        <v>0</v>
      </c>
    </row>
    <row r="15" spans="2:11" s="66" customFormat="1" ht="51" customHeight="1">
      <c r="B15" s="76" t="s">
        <v>170</v>
      </c>
      <c r="C15" s="70" t="s">
        <v>171</v>
      </c>
      <c r="D15" s="71">
        <v>107</v>
      </c>
      <c r="E15" s="71">
        <v>0</v>
      </c>
      <c r="F15" s="71">
        <v>0</v>
      </c>
      <c r="G15" s="71">
        <v>-107</v>
      </c>
      <c r="H15" s="71">
        <v>0</v>
      </c>
      <c r="I15" s="71">
        <v>0</v>
      </c>
      <c r="J15" s="71">
        <v>0</v>
      </c>
      <c r="K15" s="72">
        <v>0</v>
      </c>
    </row>
    <row r="16" spans="2:11" s="66" customFormat="1" ht="54.75" customHeight="1">
      <c r="B16" s="76" t="s">
        <v>172</v>
      </c>
      <c r="C16" s="70" t="s">
        <v>173</v>
      </c>
      <c r="D16" s="71">
        <v>107</v>
      </c>
      <c r="E16" s="71">
        <v>0</v>
      </c>
      <c r="F16" s="71">
        <v>0</v>
      </c>
      <c r="G16" s="71">
        <v>-107</v>
      </c>
      <c r="H16" s="71">
        <v>0</v>
      </c>
      <c r="I16" s="71">
        <v>0</v>
      </c>
      <c r="J16" s="71">
        <v>0</v>
      </c>
      <c r="K16" s="72">
        <v>0</v>
      </c>
    </row>
    <row r="17" spans="2:11" s="66" customFormat="1" ht="52.5" customHeight="1">
      <c r="B17" s="76" t="s">
        <v>89</v>
      </c>
      <c r="C17" s="70" t="s">
        <v>174</v>
      </c>
      <c r="D17" s="71">
        <v>1066</v>
      </c>
      <c r="E17" s="71">
        <v>0</v>
      </c>
      <c r="F17" s="71">
        <v>0</v>
      </c>
      <c r="G17" s="71">
        <v>-1066</v>
      </c>
      <c r="H17" s="71">
        <v>0</v>
      </c>
      <c r="I17" s="71">
        <v>0</v>
      </c>
      <c r="J17" s="71">
        <v>0</v>
      </c>
      <c r="K17" s="72">
        <v>0</v>
      </c>
    </row>
    <row r="18" spans="2:11" s="66" customFormat="1" ht="54" customHeight="1">
      <c r="B18" s="76" t="s">
        <v>175</v>
      </c>
      <c r="C18" s="70" t="s">
        <v>176</v>
      </c>
      <c r="D18" s="71">
        <v>107</v>
      </c>
      <c r="E18" s="71">
        <v>0</v>
      </c>
      <c r="F18" s="71">
        <v>0</v>
      </c>
      <c r="G18" s="71">
        <v>-107</v>
      </c>
      <c r="H18" s="71">
        <v>0</v>
      </c>
      <c r="I18" s="71">
        <v>0</v>
      </c>
      <c r="J18" s="71">
        <v>0</v>
      </c>
      <c r="K18" s="72">
        <v>0</v>
      </c>
    </row>
    <row r="19" spans="2:11" s="66" customFormat="1" ht="54" customHeight="1">
      <c r="B19" s="76" t="s">
        <v>177</v>
      </c>
      <c r="C19" s="70" t="s">
        <v>178</v>
      </c>
      <c r="D19" s="71">
        <v>640</v>
      </c>
      <c r="E19" s="71">
        <v>0</v>
      </c>
      <c r="F19" s="71">
        <v>0</v>
      </c>
      <c r="G19" s="71">
        <v>-640</v>
      </c>
      <c r="H19" s="71">
        <v>0</v>
      </c>
      <c r="I19" s="71">
        <v>0</v>
      </c>
      <c r="J19" s="71">
        <v>0</v>
      </c>
      <c r="K19" s="72">
        <v>0</v>
      </c>
    </row>
    <row r="20" spans="2:11" s="66" customFormat="1" ht="54" customHeight="1">
      <c r="B20" s="76" t="s">
        <v>179</v>
      </c>
      <c r="C20" s="70" t="s">
        <v>180</v>
      </c>
      <c r="D20" s="71">
        <v>640</v>
      </c>
      <c r="E20" s="71">
        <v>0</v>
      </c>
      <c r="F20" s="71">
        <v>0</v>
      </c>
      <c r="G20" s="71">
        <v>-640</v>
      </c>
      <c r="H20" s="71">
        <v>0</v>
      </c>
      <c r="I20" s="71">
        <v>0</v>
      </c>
      <c r="J20" s="71">
        <v>0</v>
      </c>
      <c r="K20" s="72">
        <v>0</v>
      </c>
    </row>
    <row r="21" spans="2:11" s="66" customFormat="1" ht="54" customHeight="1">
      <c r="B21" s="69" t="s">
        <v>181</v>
      </c>
      <c r="C21" s="70" t="s">
        <v>182</v>
      </c>
      <c r="D21" s="71">
        <v>107</v>
      </c>
      <c r="E21" s="71">
        <v>0</v>
      </c>
      <c r="F21" s="71">
        <v>0</v>
      </c>
      <c r="G21" s="71">
        <v>-107</v>
      </c>
      <c r="H21" s="71">
        <v>0</v>
      </c>
      <c r="I21" s="71">
        <v>0</v>
      </c>
      <c r="J21" s="71">
        <v>0</v>
      </c>
      <c r="K21" s="72">
        <v>0</v>
      </c>
    </row>
    <row r="22" spans="2:11" s="66" customFormat="1" ht="54" customHeight="1">
      <c r="B22" s="76" t="s">
        <v>183</v>
      </c>
      <c r="C22" s="70" t="s">
        <v>184</v>
      </c>
      <c r="D22" s="71">
        <v>427</v>
      </c>
      <c r="E22" s="71">
        <v>0</v>
      </c>
      <c r="F22" s="71">
        <v>0</v>
      </c>
      <c r="G22" s="71">
        <v>-427</v>
      </c>
      <c r="H22" s="71">
        <v>0</v>
      </c>
      <c r="I22" s="71">
        <v>0</v>
      </c>
      <c r="J22" s="71">
        <v>0</v>
      </c>
      <c r="K22" s="72">
        <v>0</v>
      </c>
    </row>
    <row r="23" spans="2:11" s="66" customFormat="1" ht="54" customHeight="1">
      <c r="B23" s="76" t="s">
        <v>185</v>
      </c>
      <c r="C23" s="70" t="s">
        <v>186</v>
      </c>
      <c r="D23" s="71">
        <v>107</v>
      </c>
      <c r="E23" s="71">
        <v>0</v>
      </c>
      <c r="F23" s="71">
        <v>0</v>
      </c>
      <c r="G23" s="71">
        <v>-107</v>
      </c>
      <c r="H23" s="71">
        <v>0</v>
      </c>
      <c r="I23" s="71">
        <v>0</v>
      </c>
      <c r="J23" s="71">
        <v>0</v>
      </c>
      <c r="K23" s="72">
        <v>0</v>
      </c>
    </row>
    <row r="24" spans="2:11" s="66" customFormat="1" ht="54" customHeight="1">
      <c r="B24" s="69" t="s">
        <v>187</v>
      </c>
      <c r="C24" s="70" t="s">
        <v>188</v>
      </c>
      <c r="D24" s="71">
        <v>320</v>
      </c>
      <c r="E24" s="71">
        <v>0</v>
      </c>
      <c r="F24" s="71">
        <v>0</v>
      </c>
      <c r="G24" s="71">
        <v>-320</v>
      </c>
      <c r="H24" s="71">
        <v>0</v>
      </c>
      <c r="I24" s="71">
        <v>0</v>
      </c>
      <c r="J24" s="71">
        <v>0</v>
      </c>
      <c r="K24" s="72">
        <v>0</v>
      </c>
    </row>
    <row r="25" spans="2:11" s="66" customFormat="1" ht="54" customHeight="1">
      <c r="B25" s="76" t="s">
        <v>90</v>
      </c>
      <c r="C25" s="70" t="s">
        <v>91</v>
      </c>
      <c r="D25" s="71">
        <v>1811</v>
      </c>
      <c r="E25" s="71">
        <v>0</v>
      </c>
      <c r="F25" s="71">
        <v>0</v>
      </c>
      <c r="G25" s="71">
        <v>-1811</v>
      </c>
      <c r="H25" s="71">
        <v>0</v>
      </c>
      <c r="I25" s="71">
        <v>0</v>
      </c>
      <c r="J25" s="71">
        <v>0</v>
      </c>
      <c r="K25" s="72">
        <v>0</v>
      </c>
    </row>
    <row r="26" spans="2:11" s="66" customFormat="1" ht="54" customHeight="1">
      <c r="B26" s="76" t="s">
        <v>189</v>
      </c>
      <c r="C26" s="70" t="s">
        <v>190</v>
      </c>
      <c r="D26" s="71">
        <v>853</v>
      </c>
      <c r="E26" s="71">
        <v>0</v>
      </c>
      <c r="F26" s="71">
        <v>0</v>
      </c>
      <c r="G26" s="71">
        <v>-853</v>
      </c>
      <c r="H26" s="71">
        <v>0</v>
      </c>
      <c r="I26" s="71">
        <v>0</v>
      </c>
      <c r="J26" s="71">
        <v>0</v>
      </c>
      <c r="K26" s="72">
        <v>0</v>
      </c>
    </row>
    <row r="27" spans="2:11" s="66" customFormat="1" ht="54" customHeight="1">
      <c r="B27" s="76" t="s">
        <v>191</v>
      </c>
      <c r="C27" s="70" t="s">
        <v>192</v>
      </c>
      <c r="D27" s="71">
        <v>853</v>
      </c>
      <c r="E27" s="71">
        <v>0</v>
      </c>
      <c r="F27" s="71">
        <v>0</v>
      </c>
      <c r="G27" s="71">
        <v>-853</v>
      </c>
      <c r="H27" s="71">
        <v>0</v>
      </c>
      <c r="I27" s="71">
        <v>0</v>
      </c>
      <c r="J27" s="71">
        <v>0</v>
      </c>
      <c r="K27" s="72">
        <v>0</v>
      </c>
    </row>
    <row r="28" spans="2:11" s="66" customFormat="1" ht="54" customHeight="1">
      <c r="B28" s="76" t="s">
        <v>193</v>
      </c>
      <c r="C28" s="70" t="s">
        <v>194</v>
      </c>
      <c r="D28" s="71">
        <v>746</v>
      </c>
      <c r="E28" s="71">
        <v>0</v>
      </c>
      <c r="F28" s="71">
        <v>0</v>
      </c>
      <c r="G28" s="71">
        <v>-746</v>
      </c>
      <c r="H28" s="71">
        <v>0</v>
      </c>
      <c r="I28" s="71">
        <v>0</v>
      </c>
      <c r="J28" s="71">
        <v>0</v>
      </c>
      <c r="K28" s="72">
        <v>0</v>
      </c>
    </row>
    <row r="29" spans="2:11" s="66" customFormat="1" ht="54" customHeight="1">
      <c r="B29" s="76" t="s">
        <v>195</v>
      </c>
      <c r="C29" s="70" t="s">
        <v>196</v>
      </c>
      <c r="D29" s="71">
        <v>853</v>
      </c>
      <c r="E29" s="71">
        <v>0</v>
      </c>
      <c r="F29" s="71">
        <v>0</v>
      </c>
      <c r="G29" s="71">
        <v>-853</v>
      </c>
      <c r="H29" s="71">
        <v>0</v>
      </c>
      <c r="I29" s="71">
        <v>0</v>
      </c>
      <c r="J29" s="71">
        <v>0</v>
      </c>
      <c r="K29" s="72">
        <v>0</v>
      </c>
    </row>
    <row r="30" spans="2:11" s="66" customFormat="1" ht="54" customHeight="1">
      <c r="B30" s="76" t="s">
        <v>197</v>
      </c>
      <c r="C30" s="70" t="s">
        <v>198</v>
      </c>
      <c r="D30" s="71">
        <v>959</v>
      </c>
      <c r="E30" s="71">
        <v>0</v>
      </c>
      <c r="F30" s="71">
        <v>0</v>
      </c>
      <c r="G30" s="71">
        <v>-959</v>
      </c>
      <c r="H30" s="71">
        <v>0</v>
      </c>
      <c r="I30" s="71">
        <v>0</v>
      </c>
      <c r="J30" s="71">
        <v>0</v>
      </c>
      <c r="K30" s="72">
        <v>0</v>
      </c>
    </row>
    <row r="31" spans="2:11" s="66" customFormat="1" ht="54" customHeight="1">
      <c r="B31" s="76" t="s">
        <v>199</v>
      </c>
      <c r="C31" s="70" t="s">
        <v>200</v>
      </c>
      <c r="D31" s="71">
        <v>1172</v>
      </c>
      <c r="E31" s="71">
        <v>0</v>
      </c>
      <c r="F31" s="71">
        <v>0</v>
      </c>
      <c r="G31" s="71">
        <v>-1172</v>
      </c>
      <c r="H31" s="71">
        <v>0</v>
      </c>
      <c r="I31" s="71">
        <v>0</v>
      </c>
      <c r="J31" s="71">
        <v>0</v>
      </c>
      <c r="K31" s="72">
        <v>0</v>
      </c>
    </row>
    <row r="32" spans="2:11" s="66" customFormat="1" ht="54" customHeight="1">
      <c r="B32" s="76" t="s">
        <v>201</v>
      </c>
      <c r="C32" s="70" t="s">
        <v>202</v>
      </c>
      <c r="D32" s="71">
        <v>320</v>
      </c>
      <c r="E32" s="71">
        <v>0</v>
      </c>
      <c r="F32" s="71">
        <v>0</v>
      </c>
      <c r="G32" s="71">
        <v>-320</v>
      </c>
      <c r="H32" s="71">
        <v>0</v>
      </c>
      <c r="I32" s="71">
        <v>0</v>
      </c>
      <c r="J32" s="71">
        <v>0</v>
      </c>
      <c r="K32" s="72">
        <v>0</v>
      </c>
    </row>
    <row r="33" spans="2:11" s="66" customFormat="1" ht="54" customHeight="1">
      <c r="B33" s="76" t="s">
        <v>203</v>
      </c>
      <c r="C33" s="70" t="s">
        <v>204</v>
      </c>
      <c r="D33" s="71">
        <v>214</v>
      </c>
      <c r="E33" s="71">
        <v>0</v>
      </c>
      <c r="F33" s="71">
        <v>0</v>
      </c>
      <c r="G33" s="71">
        <v>-214</v>
      </c>
      <c r="H33" s="71">
        <v>0</v>
      </c>
      <c r="I33" s="71">
        <v>0</v>
      </c>
      <c r="J33" s="71">
        <v>0</v>
      </c>
      <c r="K33" s="72">
        <v>0</v>
      </c>
    </row>
    <row r="34" spans="2:11" s="66" customFormat="1" ht="54" customHeight="1">
      <c r="B34" s="76" t="s">
        <v>205</v>
      </c>
      <c r="C34" s="70" t="s">
        <v>206</v>
      </c>
      <c r="D34" s="71">
        <v>959</v>
      </c>
      <c r="E34" s="71">
        <v>0</v>
      </c>
      <c r="F34" s="71">
        <v>0</v>
      </c>
      <c r="G34" s="71">
        <v>-959</v>
      </c>
      <c r="H34" s="71">
        <v>0</v>
      </c>
      <c r="I34" s="71">
        <v>0</v>
      </c>
      <c r="J34" s="71">
        <v>0</v>
      </c>
      <c r="K34" s="72">
        <v>0</v>
      </c>
    </row>
    <row r="35" spans="2:11" s="66" customFormat="1" ht="54" customHeight="1">
      <c r="B35" s="76" t="s">
        <v>92</v>
      </c>
      <c r="C35" s="70" t="s">
        <v>93</v>
      </c>
      <c r="D35" s="71">
        <v>746</v>
      </c>
      <c r="E35" s="71">
        <v>0</v>
      </c>
      <c r="F35" s="71">
        <v>0</v>
      </c>
      <c r="G35" s="71">
        <v>-746</v>
      </c>
      <c r="H35" s="71">
        <v>0</v>
      </c>
      <c r="I35" s="71">
        <v>0</v>
      </c>
      <c r="J35" s="71">
        <v>0</v>
      </c>
      <c r="K35" s="72">
        <v>0</v>
      </c>
    </row>
    <row r="36" spans="2:11" s="66" customFormat="1" ht="54" customHeight="1">
      <c r="B36" s="76" t="s">
        <v>207</v>
      </c>
      <c r="C36" s="70" t="s">
        <v>208</v>
      </c>
      <c r="D36" s="71">
        <v>746</v>
      </c>
      <c r="E36" s="71">
        <v>0</v>
      </c>
      <c r="F36" s="71">
        <v>0</v>
      </c>
      <c r="G36" s="71">
        <v>-746</v>
      </c>
      <c r="H36" s="71">
        <v>0</v>
      </c>
      <c r="I36" s="71">
        <v>0</v>
      </c>
      <c r="J36" s="71">
        <v>0</v>
      </c>
      <c r="K36" s="72">
        <v>0</v>
      </c>
    </row>
    <row r="37" spans="2:11" s="66" customFormat="1" ht="54" customHeight="1">
      <c r="B37" s="76" t="s">
        <v>209</v>
      </c>
      <c r="C37" s="70" t="s">
        <v>210</v>
      </c>
      <c r="D37" s="71">
        <v>533</v>
      </c>
      <c r="E37" s="71">
        <v>0</v>
      </c>
      <c r="F37" s="71">
        <v>0</v>
      </c>
      <c r="G37" s="71">
        <v>-533</v>
      </c>
      <c r="H37" s="71">
        <v>0</v>
      </c>
      <c r="I37" s="71">
        <v>0</v>
      </c>
      <c r="J37" s="71">
        <v>0</v>
      </c>
      <c r="K37" s="72">
        <v>0</v>
      </c>
    </row>
    <row r="38" spans="2:11" s="66" customFormat="1" ht="54" customHeight="1">
      <c r="B38" s="76" t="s">
        <v>211</v>
      </c>
      <c r="C38" s="70" t="s">
        <v>212</v>
      </c>
      <c r="D38" s="71">
        <v>427</v>
      </c>
      <c r="E38" s="71">
        <v>0</v>
      </c>
      <c r="F38" s="71">
        <v>0</v>
      </c>
      <c r="G38" s="71">
        <v>-427</v>
      </c>
      <c r="H38" s="71">
        <v>0</v>
      </c>
      <c r="I38" s="71">
        <v>0</v>
      </c>
      <c r="J38" s="71">
        <v>0</v>
      </c>
      <c r="K38" s="72">
        <v>0</v>
      </c>
    </row>
    <row r="39" spans="2:11" s="66" customFormat="1" ht="54" customHeight="1">
      <c r="B39" s="76" t="s">
        <v>213</v>
      </c>
      <c r="C39" s="70" t="s">
        <v>214</v>
      </c>
      <c r="D39" s="71">
        <v>533</v>
      </c>
      <c r="E39" s="71">
        <v>0</v>
      </c>
      <c r="F39" s="71">
        <v>0</v>
      </c>
      <c r="G39" s="71">
        <v>-533</v>
      </c>
      <c r="H39" s="71">
        <v>0</v>
      </c>
      <c r="I39" s="71">
        <v>0</v>
      </c>
      <c r="J39" s="71">
        <v>0</v>
      </c>
      <c r="K39" s="72">
        <v>0</v>
      </c>
    </row>
    <row r="40" spans="2:11" s="66" customFormat="1" ht="54" customHeight="1">
      <c r="B40" s="76" t="s">
        <v>215</v>
      </c>
      <c r="C40" s="70" t="s">
        <v>216</v>
      </c>
      <c r="D40" s="71">
        <v>640</v>
      </c>
      <c r="E40" s="71">
        <v>0</v>
      </c>
      <c r="F40" s="71">
        <v>0</v>
      </c>
      <c r="G40" s="71">
        <v>-640</v>
      </c>
      <c r="H40" s="71">
        <v>0</v>
      </c>
      <c r="I40" s="71">
        <v>0</v>
      </c>
      <c r="J40" s="71">
        <v>0</v>
      </c>
      <c r="K40" s="72">
        <v>0</v>
      </c>
    </row>
    <row r="41" spans="2:11" s="66" customFormat="1" ht="54" customHeight="1">
      <c r="B41" s="76" t="s">
        <v>217</v>
      </c>
      <c r="C41" s="70" t="s">
        <v>218</v>
      </c>
      <c r="D41" s="71">
        <v>746</v>
      </c>
      <c r="E41" s="71">
        <v>0</v>
      </c>
      <c r="F41" s="71">
        <v>0</v>
      </c>
      <c r="G41" s="71">
        <v>-746</v>
      </c>
      <c r="H41" s="71">
        <v>0</v>
      </c>
      <c r="I41" s="71">
        <v>0</v>
      </c>
      <c r="J41" s="71">
        <v>0</v>
      </c>
      <c r="K41" s="72">
        <v>0</v>
      </c>
    </row>
    <row r="42" spans="2:11" s="66" customFormat="1" ht="54" customHeight="1">
      <c r="B42" s="69" t="s">
        <v>219</v>
      </c>
      <c r="C42" s="70" t="s">
        <v>220</v>
      </c>
      <c r="D42" s="71">
        <v>533</v>
      </c>
      <c r="E42" s="71">
        <v>0</v>
      </c>
      <c r="F42" s="71">
        <v>0</v>
      </c>
      <c r="G42" s="71">
        <v>-533</v>
      </c>
      <c r="H42" s="71">
        <v>0</v>
      </c>
      <c r="I42" s="71">
        <v>0</v>
      </c>
      <c r="J42" s="71">
        <v>0</v>
      </c>
      <c r="K42" s="72">
        <v>0</v>
      </c>
    </row>
    <row r="43" spans="2:11" s="66" customFormat="1" ht="54" customHeight="1">
      <c r="B43" s="69" t="s">
        <v>221</v>
      </c>
      <c r="C43" s="70" t="s">
        <v>222</v>
      </c>
      <c r="D43" s="71">
        <v>533</v>
      </c>
      <c r="E43" s="71">
        <v>0</v>
      </c>
      <c r="F43" s="71">
        <v>0</v>
      </c>
      <c r="G43" s="71">
        <v>-533</v>
      </c>
      <c r="H43" s="71">
        <v>0</v>
      </c>
      <c r="I43" s="71">
        <v>0</v>
      </c>
      <c r="J43" s="71">
        <v>0</v>
      </c>
      <c r="K43" s="72">
        <v>0</v>
      </c>
    </row>
    <row r="44" spans="2:11" s="66" customFormat="1" ht="54" customHeight="1">
      <c r="B44" s="76" t="s">
        <v>223</v>
      </c>
      <c r="C44" s="70" t="s">
        <v>224</v>
      </c>
      <c r="D44" s="71">
        <v>320</v>
      </c>
      <c r="E44" s="71">
        <v>0</v>
      </c>
      <c r="F44" s="71">
        <v>0</v>
      </c>
      <c r="G44" s="71">
        <v>-320</v>
      </c>
      <c r="H44" s="71">
        <v>0</v>
      </c>
      <c r="I44" s="71">
        <v>0</v>
      </c>
      <c r="J44" s="71">
        <v>0</v>
      </c>
      <c r="K44" s="72">
        <v>0</v>
      </c>
    </row>
    <row r="45" spans="2:11" s="66" customFormat="1" ht="54" customHeight="1">
      <c r="B45" s="76" t="s">
        <v>225</v>
      </c>
      <c r="C45" s="70" t="s">
        <v>226</v>
      </c>
      <c r="D45" s="71">
        <v>427</v>
      </c>
      <c r="E45" s="71">
        <v>0</v>
      </c>
      <c r="F45" s="71">
        <v>0</v>
      </c>
      <c r="G45" s="71">
        <v>-427</v>
      </c>
      <c r="H45" s="71">
        <v>0</v>
      </c>
      <c r="I45" s="71">
        <v>0</v>
      </c>
      <c r="J45" s="71">
        <v>0</v>
      </c>
      <c r="K45" s="72">
        <v>0</v>
      </c>
    </row>
    <row r="46" spans="2:11" s="66" customFormat="1" ht="54" customHeight="1">
      <c r="B46" s="76" t="s">
        <v>227</v>
      </c>
      <c r="C46" s="70" t="s">
        <v>228</v>
      </c>
      <c r="D46" s="71">
        <v>107</v>
      </c>
      <c r="E46" s="71">
        <v>0</v>
      </c>
      <c r="F46" s="71">
        <v>0</v>
      </c>
      <c r="G46" s="71">
        <v>-107</v>
      </c>
      <c r="H46" s="71">
        <v>0</v>
      </c>
      <c r="I46" s="71">
        <v>0</v>
      </c>
      <c r="J46" s="71">
        <v>0</v>
      </c>
      <c r="K46" s="72">
        <v>0</v>
      </c>
    </row>
    <row r="47" spans="2:11" s="66" customFormat="1" ht="54" customHeight="1">
      <c r="B47" s="76" t="s">
        <v>229</v>
      </c>
      <c r="C47" s="70" t="s">
        <v>230</v>
      </c>
      <c r="D47" s="71">
        <v>2770</v>
      </c>
      <c r="E47" s="71">
        <v>0</v>
      </c>
      <c r="F47" s="71">
        <v>0</v>
      </c>
      <c r="G47" s="71">
        <v>-2770</v>
      </c>
      <c r="H47" s="71">
        <v>0</v>
      </c>
      <c r="I47" s="71">
        <v>0</v>
      </c>
      <c r="J47" s="71">
        <v>0</v>
      </c>
      <c r="K47" s="72">
        <v>0</v>
      </c>
    </row>
    <row r="48" spans="2:11" s="66" customFormat="1" ht="54" customHeight="1">
      <c r="B48" s="76" t="s">
        <v>94</v>
      </c>
      <c r="C48" s="70" t="s">
        <v>95</v>
      </c>
      <c r="D48" s="71">
        <v>853</v>
      </c>
      <c r="E48" s="71">
        <v>0</v>
      </c>
      <c r="F48" s="71">
        <v>0</v>
      </c>
      <c r="G48" s="71">
        <v>-853</v>
      </c>
      <c r="H48" s="71">
        <v>0</v>
      </c>
      <c r="I48" s="71">
        <v>0</v>
      </c>
      <c r="J48" s="71">
        <v>0</v>
      </c>
      <c r="K48" s="72">
        <v>0</v>
      </c>
    </row>
    <row r="49" spans="2:11" s="66" customFormat="1" ht="54" customHeight="1">
      <c r="B49" s="76" t="s">
        <v>231</v>
      </c>
      <c r="C49" s="70" t="s">
        <v>84</v>
      </c>
      <c r="D49" s="71">
        <v>214</v>
      </c>
      <c r="E49" s="71">
        <v>0</v>
      </c>
      <c r="F49" s="71">
        <v>0</v>
      </c>
      <c r="G49" s="71">
        <v>-214</v>
      </c>
      <c r="H49" s="71">
        <v>0</v>
      </c>
      <c r="I49" s="71">
        <v>0</v>
      </c>
      <c r="J49" s="71">
        <v>0</v>
      </c>
      <c r="K49" s="72">
        <v>0</v>
      </c>
    </row>
    <row r="50" spans="2:11" s="66" customFormat="1" ht="54" customHeight="1">
      <c r="B50" s="76" t="s">
        <v>232</v>
      </c>
      <c r="C50" s="70" t="s">
        <v>233</v>
      </c>
      <c r="D50" s="71">
        <v>320</v>
      </c>
      <c r="E50" s="71">
        <v>0</v>
      </c>
      <c r="F50" s="71">
        <v>0</v>
      </c>
      <c r="G50" s="71">
        <v>-320</v>
      </c>
      <c r="H50" s="71">
        <v>0</v>
      </c>
      <c r="I50" s="71">
        <v>0</v>
      </c>
      <c r="J50" s="71">
        <v>0</v>
      </c>
      <c r="K50" s="72">
        <v>0</v>
      </c>
    </row>
    <row r="51" spans="2:11" s="66" customFormat="1" ht="54" customHeight="1">
      <c r="B51" s="76" t="s">
        <v>234</v>
      </c>
      <c r="C51" s="70" t="s">
        <v>235</v>
      </c>
      <c r="D51" s="71">
        <v>427</v>
      </c>
      <c r="E51" s="71">
        <v>0</v>
      </c>
      <c r="F51" s="71">
        <v>0</v>
      </c>
      <c r="G51" s="71">
        <v>-427</v>
      </c>
      <c r="H51" s="71">
        <v>0</v>
      </c>
      <c r="I51" s="71">
        <v>0</v>
      </c>
      <c r="J51" s="71">
        <v>0</v>
      </c>
      <c r="K51" s="72">
        <v>0</v>
      </c>
    </row>
    <row r="52" spans="2:11" s="66" customFormat="1" ht="54" customHeight="1">
      <c r="B52" s="76" t="s">
        <v>96</v>
      </c>
      <c r="C52" s="70" t="s">
        <v>97</v>
      </c>
      <c r="D52" s="71">
        <v>1811</v>
      </c>
      <c r="E52" s="71">
        <v>0</v>
      </c>
      <c r="F52" s="71">
        <v>0</v>
      </c>
      <c r="G52" s="71">
        <v>-1811</v>
      </c>
      <c r="H52" s="71">
        <v>0</v>
      </c>
      <c r="I52" s="71">
        <v>0</v>
      </c>
      <c r="J52" s="71">
        <v>0</v>
      </c>
      <c r="K52" s="72">
        <v>0</v>
      </c>
    </row>
    <row r="53" spans="2:11" s="66" customFormat="1" ht="54" customHeight="1">
      <c r="B53" s="76" t="s">
        <v>236</v>
      </c>
      <c r="C53" s="70" t="s">
        <v>237</v>
      </c>
      <c r="D53" s="71">
        <v>746</v>
      </c>
      <c r="E53" s="71">
        <v>0</v>
      </c>
      <c r="F53" s="71">
        <v>0</v>
      </c>
      <c r="G53" s="71">
        <v>-746</v>
      </c>
      <c r="H53" s="71">
        <v>0</v>
      </c>
      <c r="I53" s="71">
        <v>0</v>
      </c>
      <c r="J53" s="71">
        <v>0</v>
      </c>
      <c r="K53" s="72">
        <v>0</v>
      </c>
    </row>
    <row r="54" spans="2:11" s="66" customFormat="1" ht="54" customHeight="1">
      <c r="B54" s="76" t="s">
        <v>238</v>
      </c>
      <c r="C54" s="70" t="s">
        <v>239</v>
      </c>
      <c r="D54" s="71">
        <v>1279</v>
      </c>
      <c r="E54" s="71">
        <v>0</v>
      </c>
      <c r="F54" s="71">
        <v>0</v>
      </c>
      <c r="G54" s="71">
        <v>-1279</v>
      </c>
      <c r="H54" s="71">
        <v>0</v>
      </c>
      <c r="I54" s="71">
        <v>0</v>
      </c>
      <c r="J54" s="71">
        <v>0</v>
      </c>
      <c r="K54" s="72">
        <v>0</v>
      </c>
    </row>
    <row r="55" spans="2:11" s="66" customFormat="1" ht="54" customHeight="1">
      <c r="B55" s="76" t="s">
        <v>240</v>
      </c>
      <c r="C55" s="70" t="s">
        <v>241</v>
      </c>
      <c r="D55" s="71">
        <v>853</v>
      </c>
      <c r="E55" s="71">
        <v>0</v>
      </c>
      <c r="F55" s="71">
        <v>0</v>
      </c>
      <c r="G55" s="71">
        <v>-853</v>
      </c>
      <c r="H55" s="71">
        <v>0</v>
      </c>
      <c r="I55" s="71">
        <v>0</v>
      </c>
      <c r="J55" s="71">
        <v>0</v>
      </c>
      <c r="K55" s="72">
        <v>0</v>
      </c>
    </row>
    <row r="56" spans="2:11" s="12" customFormat="1" ht="24.75" customHeight="1">
      <c r="B56" s="175" t="s">
        <v>51</v>
      </c>
      <c r="C56" s="176"/>
      <c r="D56" s="72">
        <v>28574</v>
      </c>
      <c r="E56" s="72">
        <v>-214</v>
      </c>
      <c r="F56" s="72">
        <v>0</v>
      </c>
      <c r="G56" s="72">
        <v>-28360</v>
      </c>
      <c r="H56" s="72">
        <v>0</v>
      </c>
      <c r="I56" s="72">
        <v>0</v>
      </c>
      <c r="J56" s="72">
        <v>0</v>
      </c>
      <c r="K56" s="72">
        <v>0</v>
      </c>
    </row>
    <row r="57" spans="2:11" s="12" customFormat="1" ht="30" customHeight="1">
      <c r="B57" s="60"/>
      <c r="C57" s="61"/>
      <c r="D57" s="61"/>
      <c r="E57" s="61"/>
      <c r="F57" s="61"/>
      <c r="G57" s="61"/>
      <c r="H57" s="61"/>
      <c r="I57" s="61"/>
      <c r="J57" s="61"/>
      <c r="K57" s="61"/>
    </row>
    <row r="58" spans="2:3" ht="15">
      <c r="B58" s="12"/>
      <c r="C58" s="12"/>
    </row>
    <row r="59" spans="2:3" ht="15">
      <c r="B59" s="12"/>
      <c r="C59" s="12"/>
    </row>
    <row r="60" spans="2:3" ht="15">
      <c r="B60" s="12"/>
      <c r="C60" s="12"/>
    </row>
    <row r="61" ht="15">
      <c r="C61" s="80"/>
    </row>
    <row r="62" ht="15">
      <c r="C62" s="12"/>
    </row>
  </sheetData>
  <sheetProtection/>
  <mergeCells count="1">
    <mergeCell ref="B56:C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Angulo Perez (DOP)</dc:creator>
  <cp:keywords/>
  <dc:description/>
  <cp:lastModifiedBy>Esteban Arriagada Marin (DIRPLAN)</cp:lastModifiedBy>
  <cp:lastPrinted>2020-04-20T17:00:37Z</cp:lastPrinted>
  <dcterms:created xsi:type="dcterms:W3CDTF">2020-03-30T11:53:45Z</dcterms:created>
  <dcterms:modified xsi:type="dcterms:W3CDTF">2021-10-04T19:59:23Z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xd_Prog">
    <vt:lpwstr/>
  </property>
  <property fmtid="{D5CDD505-2E9C-101B-9397-08002B2CF9AE}" pid="5" name="Ord">
    <vt:lpwstr>39400.0000000000</vt:lpwstr>
  </property>
  <property fmtid="{D5CDD505-2E9C-101B-9397-08002B2CF9AE}" pid="6" name="TemplateU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