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85" windowWidth="28830" windowHeight="5445" firstSheet="1" activeTab="1"/>
  </bookViews>
  <sheets>
    <sheet name="DOH Sol 4450" sheetId="1" r:id="rId1"/>
    <sheet name="DAP DP592" sheetId="2" r:id="rId2"/>
    <sheet name="DOH DP593" sheetId="3" r:id="rId3"/>
    <sheet name="DOP DP598" sheetId="4" r:id="rId4"/>
    <sheet name="DOP DP604" sheetId="5" r:id="rId5"/>
    <sheet name="DV DP622" sheetId="6" r:id="rId6"/>
    <sheet name="DAP DP626" sheetId="7" r:id="rId7"/>
    <sheet name="DOH DP631" sheetId="8" r:id="rId8"/>
    <sheet name="DAP DP632" sheetId="9" r:id="rId9"/>
    <sheet name="APR DP637" sheetId="10" r:id="rId10"/>
  </sheets>
  <definedNames>
    <definedName name="_xlnm.Print_Area" localSheetId="1">'DAP DP592'!$A$2:$K$11</definedName>
  </definedNames>
  <calcPr fullCalcOnLoad="1"/>
</workbook>
</file>

<file path=xl/sharedStrings.xml><?xml version="1.0" encoding="utf-8"?>
<sst xmlns="http://schemas.openxmlformats.org/spreadsheetml/2006/main" count="451" uniqueCount="259">
  <si>
    <t>Denominación</t>
  </si>
  <si>
    <t>TOTAL</t>
  </si>
  <si>
    <t>PARTIDA        :  12  MINISTERIO DE OBRAS PUBLICAS</t>
  </si>
  <si>
    <t>CAPITULO      :  02  DIRECCION GENERAL DE OBRAS PUBLICAS</t>
  </si>
  <si>
    <t>B.I.P</t>
  </si>
  <si>
    <t>Gastos Administrativos</t>
  </si>
  <si>
    <t>Consultorias</t>
  </si>
  <si>
    <t>Terrenos</t>
  </si>
  <si>
    <t>Obras Civiles</t>
  </si>
  <si>
    <t>Equipa-
miento</t>
  </si>
  <si>
    <t>Equipos</t>
  </si>
  <si>
    <t>Vehículos</t>
  </si>
  <si>
    <t>Otros Gastos</t>
  </si>
  <si>
    <t>Costo Anual</t>
  </si>
  <si>
    <t>001</t>
  </si>
  <si>
    <t>002</t>
  </si>
  <si>
    <t>003</t>
  </si>
  <si>
    <t>004</t>
  </si>
  <si>
    <t>005</t>
  </si>
  <si>
    <t>006</t>
  </si>
  <si>
    <t>007</t>
  </si>
  <si>
    <t>999</t>
  </si>
  <si>
    <t>A. Modífiquese lo siguiente en el Subtitulo 31, Ítem 02:</t>
  </si>
  <si>
    <t>PROGRAMA  :  07  DIRECCION DE AEROPUERTOS</t>
  </si>
  <si>
    <t>30407488-0</t>
  </si>
  <si>
    <t>CONSERVACION INFRAESTRUCTURA HORIZONTAL AD. BERNARDO O'HIGGINS</t>
  </si>
  <si>
    <t>PROGRAMA  :  03  DIRECCION DE OBRAS HIDRAULICAS</t>
  </si>
  <si>
    <t>30091693-0</t>
  </si>
  <si>
    <t>CONSERVACIÓN MANEJO Y CONTROL EMBALSE EL BATO RÍO ILLAPEL</t>
  </si>
  <si>
    <t>30483536-0</t>
  </si>
  <si>
    <t>DIAGNOSTICO PLAN MAESTRO AGUAS LLUVIA SAN FELIPE, COMUNA DE SAN FELIPE</t>
  </si>
  <si>
    <t>30482706-0</t>
  </si>
  <si>
    <t>CONSERVACION OBRAS DE CONTROL ALUVIONAL CERRO DIVISADERO COMUNA DE COYHAIQUE</t>
  </si>
  <si>
    <t xml:space="preserve"> </t>
  </si>
  <si>
    <t>PROGRAMA  :  06  DIRECCION DE OBRAS PORTUARIAS</t>
  </si>
  <si>
    <t>A. Modifíquese los siguientes Proyectos en el Subtítulo 31, Ítem 02:</t>
  </si>
  <si>
    <t>miles de $</t>
  </si>
  <si>
    <t>Gastos Administra-tivos</t>
  </si>
  <si>
    <t>30091812-0</t>
  </si>
  <si>
    <t>HABILITACION BORDE COSTERO PENÍNSULA DE CAVANCHA, IQUIQUE</t>
  </si>
  <si>
    <t>40021339-0</t>
  </si>
  <si>
    <t>CONSERVACION GLOBAL PLAN DE RECUPERACION OBRAS PORTUARIAS REGION DE TARAPACA</t>
  </si>
  <si>
    <t>30484435-0</t>
  </si>
  <si>
    <t>CONSTRUCCIÓN PLAYA ARTIFICIAL Y CALETA DE PESCADORES LA CHIMBA</t>
  </si>
  <si>
    <t>30366073-0</t>
  </si>
  <si>
    <t>CONSERVACION VIA DE NAVEGACION RIO LEBU</t>
  </si>
  <si>
    <t>30133906-0</t>
  </si>
  <si>
    <t>MEJORAMIENTO BORDE COSTERO PUERTO SAAVEDRA, SAAVEDRA</t>
  </si>
  <si>
    <t>30371674-0</t>
  </si>
  <si>
    <t>REPOSICIÓN TERMINAL PORTUARIO DE CHAITEN</t>
  </si>
  <si>
    <t>30339323-0</t>
  </si>
  <si>
    <t>MEJORAMIENTO BORDE COSTERO DE QUEMCHI</t>
  </si>
  <si>
    <t>30339273-0</t>
  </si>
  <si>
    <t>CONSTRUCCIÓN BORDES COSTEROS DE CHONCHI</t>
  </si>
  <si>
    <t>40010966-0</t>
  </si>
  <si>
    <t>CONSERVACION OBRAS PORTUARIAS MENORES REGIÓN DE LOS LAGOS 2020 - 2024 LOS LAGOS</t>
  </si>
  <si>
    <t>30113782-0</t>
  </si>
  <si>
    <t>MEJORAMIENTO Y AMPLIACION VARADERO CALETA BCO AMARILLO, PTA ARENAS</t>
  </si>
  <si>
    <t>PROPOSICION DE DECRETO AÑO 2020</t>
  </si>
  <si>
    <t>PARTIDA       : 12 MINISTERIO DE OBRAS PUBLICAS</t>
  </si>
  <si>
    <t>CAPITULO    : 02 DIRECCION GENERAL DE OBRAS PUBLICAS</t>
  </si>
  <si>
    <t>PROGRAMA : 12 AGUA POTABLE RURAL</t>
  </si>
  <si>
    <t xml:space="preserve">A. Modifíquese lo siguiente en el Subtítulo 31, ítem 02: </t>
  </si>
  <si>
    <t xml:space="preserve">B.I.P. </t>
  </si>
  <si>
    <t xml:space="preserve">DENOMINACIÓN </t>
  </si>
  <si>
    <t>GASTOS
ADMINISTRATIVOS
001</t>
  </si>
  <si>
    <t>CONSULTORIAS
002</t>
  </si>
  <si>
    <t>TERRENOS
003</t>
  </si>
  <si>
    <t>OBRAS
CIVILES
004</t>
  </si>
  <si>
    <t>EQUIPAMIENTO
005</t>
  </si>
  <si>
    <t>EQUIPOS
006</t>
  </si>
  <si>
    <t>VEHICULOS
007</t>
  </si>
  <si>
    <t>OTROS
999</t>
  </si>
  <si>
    <t>COSTO
ANUAL</t>
  </si>
  <si>
    <t>40016163-0</t>
  </si>
  <si>
    <t>Conservación, Mantención y Ampliación Sistemas APR, Región de Arica y Parinacota (Glosa 5)</t>
  </si>
  <si>
    <t>40016156-0</t>
  </si>
  <si>
    <t>Conservación, Mantención y Ampliación de Sist. APR, Región de Atacama (Glosa 5)</t>
  </si>
  <si>
    <t>40016160-0</t>
  </si>
  <si>
    <t>Conservación, Mantención y Ampliación Sist. APR, Región de Coquimbo (Glosa 5)</t>
  </si>
  <si>
    <t>40018532-0</t>
  </si>
  <si>
    <t>Conservación Sistema de APR por Sequía, Región de Coquimbo</t>
  </si>
  <si>
    <t>40002361-0</t>
  </si>
  <si>
    <t>Ampliación Servicio APR Laguna Verde, Comuna de Valparaíso</t>
  </si>
  <si>
    <t>40015242-0</t>
  </si>
  <si>
    <t>Ampliación Servicio Agua Potable Rural San Lorenzo Casas Viejas, Comuna de La Ligua</t>
  </si>
  <si>
    <t>40017219-0</t>
  </si>
  <si>
    <t>Conservación Mantención y Ampliación Sist. APR, Región de Valpo. (Glosa 5)</t>
  </si>
  <si>
    <t>40018536-0</t>
  </si>
  <si>
    <t>Conservación Sistemas de APR por Sequía, Región de Valparaíso Comunas de La Ligua, Cabildo, Petorca, Zapallar, Cartagena, Calera, Quillota, Putaendo, Los Andes, Quintero.</t>
  </si>
  <si>
    <t>40023250-0</t>
  </si>
  <si>
    <t>Conservación Sistemas de APR por Sequía, Región de Valparaíso</t>
  </si>
  <si>
    <t>40018528-0</t>
  </si>
  <si>
    <t>Conservación Sistema de APR por Sequía, Región de O'Higgins</t>
  </si>
  <si>
    <t>40023364-0</t>
  </si>
  <si>
    <t>Conservación Sistemas APR por Sequía, Región del Maule</t>
  </si>
  <si>
    <t>40017220-0</t>
  </si>
  <si>
    <t>Conservación Mantención y Ampliación Sist. APR, Región de Ñuble (Glosa 5)</t>
  </si>
  <si>
    <t>40020346-0</t>
  </si>
  <si>
    <t>Conservación Mantención y Ampliación de Sist. APR Región Biobio (Glosa 5)</t>
  </si>
  <si>
    <t>30486044-0</t>
  </si>
  <si>
    <t>Mejoramiento Sistema APR de Villa Frei</t>
  </si>
  <si>
    <t>27000310-0</t>
  </si>
  <si>
    <t>Estudios de Prefactibilidad, Factibilidad y Diseño</t>
  </si>
  <si>
    <t>TOTAL MODIFICADO</t>
  </si>
  <si>
    <t>40002462-0</t>
  </si>
  <si>
    <t>CONSERVACION MAYOR ÁREA DE MOVIMIENTO ANDRES SABELLA</t>
  </si>
  <si>
    <t>40021170-0</t>
  </si>
  <si>
    <t>CONSERVACION MAYOR FASE 1 AERÓDROMO SAN PEDRO DE ATACAMA</t>
  </si>
  <si>
    <t>40021227-0</t>
  </si>
  <si>
    <t>CONSERVACION RUTINARIA AERODROMO DE PICHILEMU</t>
  </si>
  <si>
    <t>30485933-0</t>
  </si>
  <si>
    <t>CONSERVACION PEQUEÑOS AERÓDROMOS REGION DEL BIOBIO</t>
  </si>
  <si>
    <t>30483183-0</t>
  </si>
  <si>
    <t>CONSERVACIÓN RUTINARIA AERÓDROMO NUEVO CHAITÉN AÑO 2018-2021 REGIÓN DE LOS LAGOS</t>
  </si>
  <si>
    <t>40011323-0</t>
  </si>
  <si>
    <t>CONSERVACION GLOBAL PEQUEÑOS AERÓDROMOS PROVINCIA DE CHILOÉ 2020-2024 REGIÓN DE LOS LAGOS</t>
  </si>
  <si>
    <t>40011329-0</t>
  </si>
  <si>
    <t>CONSERVACION GLOBAL PEQUEÑOS AERÓDROMOS PROVINCIA DE LLANQUIHUE 2020-2024 REGIÓN DE LOS LAGOS</t>
  </si>
  <si>
    <t>40011335-0</t>
  </si>
  <si>
    <t>CONSERVACION GLOBAL PEQUEÑOS AERÓDROMOS PROVINCIA DE PALENA 2020-2024 REGIÓN DE LOS LAGOS</t>
  </si>
  <si>
    <t>40019623-0</t>
  </si>
  <si>
    <t>CONSERVACION RUTINARIA AERÓDROMO MOCOPULLI</t>
  </si>
  <si>
    <t>40025941-0</t>
  </si>
  <si>
    <t>CONSERVACION DE RIBERAS REGION DE ARICA Y PARINACOTA 2020 - 2023 - RECUP</t>
  </si>
  <si>
    <t>40025987-0</t>
  </si>
  <si>
    <t>CONSERVACION OBRAS DE RIEGO FISCALES REGION DE ARICA Y PARINACOTA 2020 - 2023 - RECUP</t>
  </si>
  <si>
    <t>30086036-0</t>
  </si>
  <si>
    <t>CONSTRUCCION OBRAS ALUVIONALES EN QUEBRADAS DE IQUIQUE Y ALTO HOSPICIO</t>
  </si>
  <si>
    <t>40025942-0</t>
  </si>
  <si>
    <t>CONSERVACIÓN DE RIBERAS REGIÓN DE TARAPACÁ 2020 - 2023 - RECUP</t>
  </si>
  <si>
    <t>40025988-0</t>
  </si>
  <si>
    <t>CONSERVACION OBRAS DE RIEGO FISCALES REGION DE TARAPACA 2020 - 2023 - RECUP</t>
  </si>
  <si>
    <t>20183321-0</t>
  </si>
  <si>
    <t>CONSTRUCCIÓN OBRAS DE CONTROL ALUVIONAL EN QUEBRADA EL HUASCAR</t>
  </si>
  <si>
    <t>30315824-0</t>
  </si>
  <si>
    <t>CONSTRUCCION DE OBRAS DE CONTROL ALUVIONAL QUEBRADA EL TORO - ANTOF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</si>
  <si>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</si>
  <si>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</si>
  <si>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</si>
  <si>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</si>
  <si>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40025948-0</t>
  </si>
  <si>
    <t>CONSERVACIÓN DE RIBERAS REGIÓN DE COQUIMBO 2020 - 2023 - RECUP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</si>
  <si>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</si>
  <si>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</si>
  <si>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</si>
  <si>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</si>
  <si>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40025992-0</t>
  </si>
  <si>
    <t>CONSERVACION OBRAS DE RIEGO FISCALES REGION DE VALPARAISO 2020 - 2023 - RECUP</t>
  </si>
  <si>
    <t>30126600-0</t>
  </si>
  <si>
    <t>CONSTRUCCIÓN HIDROPARQUE LA AGUADA ETAPA II, REGIÓN METROPOLITANA</t>
  </si>
  <si>
    <t>30485825-0</t>
  </si>
  <si>
    <t>CONSERVACION DE RIBERAS DE CAUCES NATURALES REG. METROPOLITANA (2018-2022)</t>
  </si>
  <si>
    <t>40018779-0</t>
  </si>
  <si>
    <t>CONSTRUCCION SISTEMA DE DRENAJE ZONA SUR PONIENTE ETAPA 1, CANAL SANTA MARTA, MAIPU</t>
  </si>
  <si>
    <t>40025928-0</t>
  </si>
  <si>
    <t>CONSERVACIÓN RED PRIMARIA DE AGUAS LLUVIAS REGIÓN METROPOLITANA 2020 - 2023 - RECUP</t>
  </si>
  <si>
    <t>40025929-0</t>
  </si>
  <si>
    <t>CONSERVACIÓN RED PRIMARIA DE AGUAS LLUVIAS REGIÓN O´HIGGINS 2020 - 2023 - RECUP</t>
  </si>
  <si>
    <t>40025951-0</t>
  </si>
  <si>
    <t>CONSERVACIÓN DE RIBERAS REGIÓN DE O'HIGGINS 2020 - 2023 - RECUP</t>
  </si>
  <si>
    <t>40025952-0</t>
  </si>
  <si>
    <t>CONSERVACIÓN DE RIBERAS REGIÓN DEL MAULE 2020 - 2023 - RECUP</t>
  </si>
  <si>
    <t>40025995-0</t>
  </si>
  <si>
    <t>CONSERVACION OBRAS DE RIEGO FISCALES REGION DEL MAULE 2020 - 2023 - RECUP</t>
  </si>
  <si>
    <t>30068336-0</t>
  </si>
  <si>
    <t>CONSTRUCCIÓN OBRAS DE MEJORAMIENTO CANAL DE LA LUZ EN CHILLÁN</t>
  </si>
  <si>
    <t>40025931-0</t>
  </si>
  <si>
    <t>CONSERVACIÓN RED PRIMARIA DE AGUAS LLUVIAS REGIÓN DE ÑUBLE 2020 - 2023 - RECUP</t>
  </si>
  <si>
    <t>40025953-0</t>
  </si>
  <si>
    <t>CONSERVACIÓN DE RIBERAS REGIÓN DE ÑUBLE 2020 - 2023 - RECUP</t>
  </si>
  <si>
    <t>40025932-0</t>
  </si>
  <si>
    <t>CONSERVACIÓN RED PRIMARIA DE AGUAS LLUVIAS REGIÓN DEL BIO BIO 2020 - 2023 - RECUP</t>
  </si>
  <si>
    <t>40025954-0</t>
  </si>
  <si>
    <t>CONSERVACIÓN DE RIBERAS REGIÓN DEL BIO BIO 2020 - 2023 - RECUP</t>
  </si>
  <si>
    <t>40025955-0</t>
  </si>
  <si>
    <t>CONSERVACIÓN DE RIBERAS DE LA ARAUCANÍA 2020 - 2023 - RECUP</t>
  </si>
  <si>
    <t>30309774-0</t>
  </si>
  <si>
    <t>CONSERVACION RED PRIMARIA DE COLECTORES DE LA REGIÓN DE LOS RIOS</t>
  </si>
  <si>
    <t>40003019-0</t>
  </si>
  <si>
    <t>CONSTRUCCIÓN COLECTOR AGUAS LLUVIAS A-01: BALMACEDA MATTA, VALDIVIA</t>
  </si>
  <si>
    <t>40025934-0</t>
  </si>
  <si>
    <t>CONSERVACIÓN RED PRIMARIA DE AGUAS LLUVIAS REGIÓN DE LOS RÍOS 2020 - 2023 - RECUP</t>
  </si>
  <si>
    <t>40025956-0</t>
  </si>
  <si>
    <t>CONSERVACIÓN DE RIBERAS REGIÓN DE LOS RÍOS 2020 - 2023 - RECUP</t>
  </si>
  <si>
    <t>40025957-0</t>
  </si>
  <si>
    <t>CONSERVACIÓN DE RIBERAS REGIÓN DE LOS LAGOS 2020 - 2023 - RECUP</t>
  </si>
  <si>
    <t>40025998-0</t>
  </si>
  <si>
    <t>CONSERVACION OBRAS DE RIEGO REGION DE AYSEN 2020 - 2023 - RECUP</t>
  </si>
  <si>
    <t>40019965-0</t>
  </si>
  <si>
    <t>MEJORAMIENTO CONST. EVAC. Y DRENAJE DE AALL SUBSISTEMA LLAU - LLAU Y D'AGOSTINI, PTA. ARENAS</t>
  </si>
  <si>
    <t>40019967-0</t>
  </si>
  <si>
    <t>MEJORAMIENTO COLECTOR CHILOÉ Y CONSTRUCCIÓN DE REGULACIÓN RÍO DE LA MANO, PUNTA ARENAS</t>
  </si>
  <si>
    <t>40025959-0</t>
  </si>
  <si>
    <t>CONSERVACIÓN DE RIBERAS REGIÓN DE MAGALLANES 2020 - 2023 - RECUP</t>
  </si>
  <si>
    <t>40026059-0</t>
  </si>
  <si>
    <t>CONSERVACIÓN RED PRIMARIA DE AGUAS LLUVIAS REGIÓN DE MAGALLANES - 2020 - 2023 - RECUP</t>
  </si>
  <si>
    <t>40025960-0</t>
  </si>
  <si>
    <t>CONSERVACIÓN DE RIBERAS INTERREGIONAL 2020 - 2023 RECUP</t>
  </si>
  <si>
    <t>30105018-0</t>
  </si>
  <si>
    <t>CONSERVACION AERODROMO CARIQUIMA DE COLCHANE</t>
  </si>
  <si>
    <t>30388123-0</t>
  </si>
  <si>
    <t>NORMALIZACION CIERRE PERIMETRAL AP. DIEGO ARACENA DE IQUIQUE</t>
  </si>
  <si>
    <t>30459287-0</t>
  </si>
  <si>
    <t xml:space="preserve">CONSERVACION RUTINARIA AEROPUERTO EL TEPUAL </t>
  </si>
  <si>
    <t>30485528-0</t>
  </si>
  <si>
    <t>CONSERVACIÓN RUTINARIA AERÓDROMO FRANCO BIANCO DE CERRO SOMBRERO, TIERRA DEL FUEGO , ETAPA I</t>
  </si>
  <si>
    <t>Partida</t>
  </si>
  <si>
    <t>: 12  MINISTERIO DE OBRAS PÚBLICAS</t>
  </si>
  <si>
    <t>Capítulo</t>
  </si>
  <si>
    <t>: 02  DIRECCIÓN GENERAL DE OBRAS PÚBLICAS</t>
  </si>
  <si>
    <t>Programa</t>
  </si>
  <si>
    <t>: 04  DIRECCIÓN DE VIALIDAD</t>
  </si>
  <si>
    <t>A. Modificase los siguientes proyectos en el subtítulo 31, Item 02:</t>
  </si>
  <si>
    <t>BIP</t>
  </si>
  <si>
    <t>Gastos administra-tivos</t>
  </si>
  <si>
    <t>Consulto-rias</t>
  </si>
  <si>
    <t xml:space="preserve">Obras Civiles </t>
  </si>
  <si>
    <t>Equipa-miento</t>
  </si>
  <si>
    <t>Otros</t>
  </si>
  <si>
    <t>30371173-0</t>
  </si>
  <si>
    <t>CONSERVACION GLOBAL MIXTO CAMINOS RED VIAL III REGION 2016-2020</t>
  </si>
  <si>
    <t>30213422-0</t>
  </si>
  <si>
    <t>MEJORAMIENTO RUTA D-605, SECTOR MANQUEHUA-SORUCO</t>
  </si>
  <si>
    <t>30481236-0</t>
  </si>
  <si>
    <t>CONSERVACION RED VIAL REGION DE COQUIMBO (2018 - 2020)</t>
  </si>
  <si>
    <t>40011044-0</t>
  </si>
  <si>
    <t>CONSERVACION RED VIAL REGIÓN DE VALPARAISO 2020</t>
  </si>
  <si>
    <t>40011043-0</t>
  </si>
  <si>
    <t>CONSERVACION CAMINOS BASICOS REGION DE VALPARAISO 2020</t>
  </si>
  <si>
    <t>30062103-0</t>
  </si>
  <si>
    <t>REPOSICION PAV. RUTA M-50 SECTOR: CHANCO - CONSTITUCION</t>
  </si>
  <si>
    <t>30080831-0</t>
  </si>
  <si>
    <t>REPOSICION RUTA 181-CH CURACAUTIN MALALCAHUELLO</t>
  </si>
  <si>
    <t>30069739-0</t>
  </si>
  <si>
    <t>REPOSICION RUTA G-78, SECTOR MELIPILLA - CUNCUMEN</t>
  </si>
  <si>
    <t>30081497-0</t>
  </si>
  <si>
    <t>CONSTRUCCION CONEXION VIAL 1 NORTE CON RUTA G-505, COMUNA PAINE</t>
  </si>
  <si>
    <t>30371272-0</t>
  </si>
  <si>
    <t>CONSERVACION GLOBAL MIXTA REGION METROPOLITANA AÑOS 2016-2020</t>
  </si>
  <si>
    <t>30459307-0</t>
  </si>
  <si>
    <t>REPOSICION OFICINA PROVINCIAL MELIPILLA</t>
  </si>
  <si>
    <t>30481249-0</t>
  </si>
  <si>
    <t>CONSERVACION RED VIAL REGION METROPOLITANA (2018 - 2020)</t>
  </si>
  <si>
    <t>A. Modifíquese lo siguiente en el Subtítulo 31, Ítem 02:</t>
  </si>
  <si>
    <t>40002400-0</t>
  </si>
  <si>
    <t>MEJORAMIENTO BORDE COSTERO SECTOR PLAYA EL SALITRE, TOCOPILLA</t>
  </si>
  <si>
    <t>30427824-0</t>
  </si>
  <si>
    <t>REPOSICION DE LA COSTANERA DE COQUIMBO, REGION DE COQUIMBO</t>
  </si>
  <si>
    <t>30464311-0</t>
  </si>
  <si>
    <t>CONSERVACION OBRAS PORTUARIAS MENORES Y BORDES COSTEROS IV REGION</t>
  </si>
  <si>
    <t>30437224-0</t>
  </si>
  <si>
    <t>CONSERVACIÓN OBRAS PORTUARIAS COSTERAS MENORES 2016-2021, VALPARAÍSO</t>
  </si>
  <si>
    <t>40017187-0</t>
  </si>
  <si>
    <t>CONSERVACION PROTECCIÓN BORDE COSTERO AVDA. PERÚ, VIÑA DEL MAR</t>
  </si>
  <si>
    <t>30101423-0</t>
  </si>
  <si>
    <t>CONSERVACIÓN OBRAS PORTUARIAS MENORES REGIÓN DEL BIOBIO</t>
  </si>
  <si>
    <t>30404274-0</t>
  </si>
  <si>
    <t>NORMALIZACION INFRAESTRUCTURA PORTUARIA RIO BUENO PROVINCIA OSORNO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</si>
</sst>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_ ;\-0\ "/>
    <numFmt numFmtId="179" formatCode="#,##0_ ;\-#,##0\ "/>
    <numFmt numFmtId="180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justify" vertical="center" wrapText="1"/>
    </xf>
    <xf numFmtId="3" fontId="35" fillId="0" borderId="16" xfId="0" applyNumberFormat="1" applyFont="1" applyFill="1" applyBorder="1" applyAlignment="1">
      <alignment vertical="center"/>
    </xf>
    <xf numFmtId="3" fontId="60" fillId="0" borderId="13" xfId="0" applyNumberFormat="1" applyFont="1" applyFill="1" applyBorder="1" applyAlignment="1">
      <alignment vertical="center" wrapText="1"/>
    </xf>
    <xf numFmtId="3" fontId="60" fillId="0" borderId="16" xfId="0" applyNumberFormat="1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wrapText="1"/>
    </xf>
    <xf numFmtId="0" fontId="60" fillId="0" borderId="16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7" fillId="33" borderId="0" xfId="0" applyFont="1" applyFill="1" applyAlignment="1">
      <alignment horizontal="right" vertical="center"/>
    </xf>
    <xf numFmtId="0" fontId="60" fillId="0" borderId="17" xfId="0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/>
    </xf>
    <xf numFmtId="0" fontId="60" fillId="0" borderId="16" xfId="0" applyFont="1" applyBorder="1" applyAlignment="1">
      <alignment vertical="center" wrapText="1"/>
    </xf>
    <xf numFmtId="0" fontId="60" fillId="0" borderId="13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vertical="center" wrapText="1"/>
    </xf>
    <xf numFmtId="3" fontId="60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justify" vertical="center" wrapText="1"/>
    </xf>
    <xf numFmtId="3" fontId="3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0" fillId="34" borderId="0" xfId="0" applyNumberFormat="1" applyFill="1" applyAlignment="1">
      <alignment vertical="center"/>
    </xf>
    <xf numFmtId="3" fontId="0" fillId="34" borderId="0" xfId="0" applyNumberFormat="1" applyFill="1" applyAlignment="1">
      <alignment horizontal="center" vertical="center"/>
    </xf>
    <xf numFmtId="3" fontId="35" fillId="0" borderId="16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3" fontId="61" fillId="0" borderId="16" xfId="0" applyNumberFormat="1" applyFont="1" applyFill="1" applyBorder="1" applyAlignment="1">
      <alignment vertical="center" wrapText="1"/>
    </xf>
    <xf numFmtId="3" fontId="61" fillId="0" borderId="13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/>
    </xf>
    <xf numFmtId="0" fontId="62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Fill="1" applyAlignment="1">
      <alignment/>
    </xf>
    <xf numFmtId="0" fontId="0" fillId="0" borderId="0" xfId="0" applyFont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3" fontId="6" fillId="34" borderId="0" xfId="0" applyNumberFormat="1" applyFont="1" applyFill="1" applyAlignment="1">
      <alignment vertical="center"/>
    </xf>
    <xf numFmtId="3" fontId="9" fillId="34" borderId="0" xfId="0" applyNumberFormat="1" applyFont="1" applyFill="1" applyAlignment="1">
      <alignment horizontal="left" vertical="center"/>
    </xf>
    <xf numFmtId="3" fontId="9" fillId="34" borderId="0" xfId="0" applyNumberFormat="1" applyFont="1" applyFill="1" applyAlignment="1">
      <alignment vertical="center"/>
    </xf>
    <xf numFmtId="3" fontId="10" fillId="34" borderId="0" xfId="0" applyNumberFormat="1" applyFont="1" applyFill="1" applyAlignment="1">
      <alignment vertical="center"/>
    </xf>
    <xf numFmtId="3" fontId="10" fillId="34" borderId="0" xfId="0" applyNumberFormat="1" applyFont="1" applyFill="1" applyAlignment="1">
      <alignment vertical="center" wrapText="1"/>
    </xf>
    <xf numFmtId="3" fontId="6" fillId="34" borderId="0" xfId="0" applyNumberFormat="1" applyFont="1" applyFill="1" applyAlignment="1">
      <alignment vertical="center" wrapText="1"/>
    </xf>
    <xf numFmtId="3" fontId="9" fillId="34" borderId="0" xfId="0" applyNumberFormat="1" applyFont="1" applyFill="1" applyAlignment="1">
      <alignment vertical="center" wrapText="1"/>
    </xf>
    <xf numFmtId="3" fontId="11" fillId="34" borderId="0" xfId="0" applyNumberFormat="1" applyFont="1" applyFill="1" applyAlignment="1">
      <alignment vertical="center" wrapText="1"/>
    </xf>
    <xf numFmtId="3" fontId="12" fillId="34" borderId="0" xfId="0" applyNumberFormat="1" applyFont="1" applyFill="1" applyAlignment="1">
      <alignment horizontal="left" vertical="center"/>
    </xf>
    <xf numFmtId="3" fontId="12" fillId="34" borderId="0" xfId="0" applyNumberFormat="1" applyFont="1" applyFill="1" applyAlignment="1">
      <alignment vertical="center" wrapText="1"/>
    </xf>
    <xf numFmtId="3" fontId="0" fillId="0" borderId="0" xfId="0" applyNumberFormat="1" applyAlignment="1">
      <alignment/>
    </xf>
    <xf numFmtId="3" fontId="9" fillId="34" borderId="16" xfId="0" applyNumberFormat="1" applyFont="1" applyFill="1" applyBorder="1" applyAlignment="1">
      <alignment horizontal="center" vertical="center" wrapText="1"/>
    </xf>
    <xf numFmtId="3" fontId="13" fillId="34" borderId="16" xfId="0" applyNumberFormat="1" applyFont="1" applyFill="1" applyBorder="1" applyAlignment="1">
      <alignment horizontal="center" vertical="center" wrapText="1"/>
    </xf>
    <xf numFmtId="3" fontId="10" fillId="34" borderId="0" xfId="0" applyNumberFormat="1" applyFont="1" applyFill="1" applyAlignment="1">
      <alignment horizontal="center" vertical="center" wrapText="1"/>
    </xf>
    <xf numFmtId="3" fontId="0" fillId="34" borderId="0" xfId="0" applyNumberFormat="1" applyFill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 quotePrefix="1">
      <alignment horizontal="center" vertical="center" wrapText="1"/>
    </xf>
    <xf numFmtId="49" fontId="13" fillId="34" borderId="16" xfId="0" applyNumberFormat="1" applyFont="1" applyFill="1" applyBorder="1" applyAlignment="1" quotePrefix="1">
      <alignment horizontal="center" vertical="center" wrapText="1"/>
    </xf>
    <xf numFmtId="3" fontId="9" fillId="34" borderId="16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vertical="center" wrapText="1"/>
    </xf>
    <xf numFmtId="3" fontId="12" fillId="34" borderId="16" xfId="0" applyNumberFormat="1" applyFont="1" applyFill="1" applyBorder="1" applyAlignment="1">
      <alignment horizontal="right" vertical="center" wrapText="1"/>
    </xf>
    <xf numFmtId="3" fontId="14" fillId="34" borderId="16" xfId="0" applyNumberFormat="1" applyFont="1" applyFill="1" applyBorder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0" fillId="34" borderId="0" xfId="0" applyNumberForma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wrapText="1"/>
    </xf>
    <xf numFmtId="0" fontId="36" fillId="0" borderId="16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top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3" fontId="36" fillId="0" borderId="16" xfId="48" applyNumberFormat="1" applyFont="1" applyFill="1" applyBorder="1" applyAlignment="1">
      <alignment horizontal="right" vertical="center" wrapText="1"/>
    </xf>
    <xf numFmtId="3" fontId="36" fillId="0" borderId="16" xfId="48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 wrapText="1"/>
    </xf>
    <xf numFmtId="3" fontId="61" fillId="0" borderId="0" xfId="0" applyNumberFormat="1" applyFont="1" applyBorder="1" applyAlignment="1">
      <alignment horizontal="right" vertical="top" wrapText="1"/>
    </xf>
    <xf numFmtId="0" fontId="61" fillId="0" borderId="0" xfId="0" applyFont="1" applyBorder="1" applyAlignment="1">
      <alignment horizontal="right" vertical="top" wrapText="1"/>
    </xf>
    <xf numFmtId="0" fontId="62" fillId="0" borderId="0" xfId="0" applyFont="1" applyBorder="1" applyAlignment="1">
      <alignment/>
    </xf>
    <xf numFmtId="3" fontId="64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justify" vertical="center" wrapText="1"/>
    </xf>
    <xf numFmtId="0" fontId="35" fillId="0" borderId="16" xfId="0" applyFont="1" applyFill="1" applyBorder="1" applyAlignment="1">
      <alignment horizontal="center" vertical="center"/>
    </xf>
    <xf numFmtId="3" fontId="35" fillId="0" borderId="16" xfId="0" applyNumberFormat="1" applyFont="1" applyFill="1" applyBorder="1" applyAlignment="1">
      <alignment vertical="center"/>
    </xf>
    <xf numFmtId="3" fontId="60" fillId="0" borderId="13" xfId="0" applyNumberFormat="1" applyFont="1" applyFill="1" applyBorder="1" applyAlignment="1">
      <alignment vertical="center" wrapText="1"/>
    </xf>
    <xf numFmtId="3" fontId="60" fillId="0" borderId="16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wrapText="1"/>
    </xf>
    <xf numFmtId="0" fontId="61" fillId="0" borderId="0" xfId="0" applyFont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zoomScale="85" zoomScaleNormal="85" zoomScalePageLayoutView="0" workbookViewId="0" topLeftCell="A1">
      <selection activeCell="E29" sqref="E29"/>
    </sheetView>
  </sheetViews>
  <sheetFormatPr defaultColWidth="11.421875" defaultRowHeight="15"/>
  <cols>
    <col min="1" max="1" width="13.28125" style="2" customWidth="1"/>
    <col min="2" max="2" width="32.28125" style="2" customWidth="1"/>
    <col min="3" max="11" width="16.28125" style="2" customWidth="1"/>
    <col min="12" max="16384" width="11.421875" style="2" customWidth="1"/>
  </cols>
  <sheetData>
    <row r="2" spans="1:11" ht="15">
      <c r="A2" s="1" t="s">
        <v>2</v>
      </c>
      <c r="B2" s="1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1" t="s">
        <v>3</v>
      </c>
      <c r="B3" s="1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1" t="s">
        <v>26</v>
      </c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1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1"/>
      <c r="B6" s="1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142" t="s">
        <v>22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0">
      <c r="A8" s="144" t="s">
        <v>4</v>
      </c>
      <c r="B8" s="144" t="s">
        <v>0</v>
      </c>
      <c r="C8" s="4" t="s">
        <v>5</v>
      </c>
      <c r="D8" s="18" t="s">
        <v>6</v>
      </c>
      <c r="E8" s="5" t="s">
        <v>7</v>
      </c>
      <c r="F8" s="18" t="s">
        <v>8</v>
      </c>
      <c r="G8" s="5" t="s">
        <v>9</v>
      </c>
      <c r="H8" s="18" t="s">
        <v>10</v>
      </c>
      <c r="I8" s="5" t="s">
        <v>11</v>
      </c>
      <c r="J8" s="18" t="s">
        <v>12</v>
      </c>
      <c r="K8" s="145" t="s">
        <v>13</v>
      </c>
    </row>
    <row r="9" spans="1:11" ht="15">
      <c r="A9" s="144"/>
      <c r="B9" s="144"/>
      <c r="C9" s="6" t="s">
        <v>14</v>
      </c>
      <c r="D9" s="7" t="s">
        <v>15</v>
      </c>
      <c r="E9" s="8" t="s">
        <v>16</v>
      </c>
      <c r="F9" s="7" t="s">
        <v>17</v>
      </c>
      <c r="G9" s="8" t="s">
        <v>18</v>
      </c>
      <c r="H9" s="7" t="s">
        <v>19</v>
      </c>
      <c r="I9" s="8" t="s">
        <v>20</v>
      </c>
      <c r="J9" s="7" t="s">
        <v>21</v>
      </c>
      <c r="K9" s="146"/>
    </row>
    <row r="10" spans="1:11" ht="68.25" customHeight="1">
      <c r="A10" s="19" t="s">
        <v>27</v>
      </c>
      <c r="B10" s="10" t="s">
        <v>28</v>
      </c>
      <c r="C10" s="11">
        <v>0</v>
      </c>
      <c r="D10" s="11">
        <v>-444</v>
      </c>
      <c r="E10" s="11">
        <v>0</v>
      </c>
      <c r="F10" s="11">
        <v>444</v>
      </c>
      <c r="G10" s="11">
        <v>0</v>
      </c>
      <c r="H10" s="11">
        <v>0</v>
      </c>
      <c r="I10" s="11">
        <v>0</v>
      </c>
      <c r="J10" s="11">
        <v>0</v>
      </c>
      <c r="K10" s="12">
        <f>SUM(C10:J10)</f>
        <v>0</v>
      </c>
    </row>
    <row r="11" spans="1:11" ht="68.25" customHeight="1">
      <c r="A11" s="19" t="s">
        <v>29</v>
      </c>
      <c r="B11" s="10" t="s">
        <v>30</v>
      </c>
      <c r="C11" s="11">
        <v>300</v>
      </c>
      <c r="D11" s="11">
        <v>-300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f>SUM(C11:J11)</f>
        <v>0</v>
      </c>
    </row>
    <row r="12" spans="1:11" ht="61.5" customHeight="1">
      <c r="A12" s="19" t="s">
        <v>31</v>
      </c>
      <c r="B12" s="10" t="s">
        <v>32</v>
      </c>
      <c r="C12" s="11">
        <v>87</v>
      </c>
      <c r="D12" s="11">
        <v>0</v>
      </c>
      <c r="E12" s="11">
        <v>0</v>
      </c>
      <c r="F12" s="11">
        <v>-87</v>
      </c>
      <c r="G12" s="11">
        <v>0</v>
      </c>
      <c r="H12" s="11">
        <v>0</v>
      </c>
      <c r="I12" s="11">
        <v>0</v>
      </c>
      <c r="J12" s="11">
        <v>0</v>
      </c>
      <c r="K12" s="12">
        <f>SUM(C12:J12)</f>
        <v>0</v>
      </c>
    </row>
    <row r="13" spans="1:11" ht="30.75" customHeight="1">
      <c r="A13" s="147" t="s">
        <v>1</v>
      </c>
      <c r="B13" s="147"/>
      <c r="C13" s="13">
        <f>+SUM(C10:C12)</f>
        <v>387</v>
      </c>
      <c r="D13" s="13">
        <f aca="true" t="shared" si="0" ref="D13:K13">+SUM(D10:D12)</f>
        <v>-744</v>
      </c>
      <c r="E13" s="13">
        <f t="shared" si="0"/>
        <v>0</v>
      </c>
      <c r="F13" s="13">
        <f t="shared" si="0"/>
        <v>357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</row>
  </sheetData>
  <sheetProtection/>
  <mergeCells count="5">
    <mergeCell ref="A7:K7"/>
    <mergeCell ref="A8:A9"/>
    <mergeCell ref="B8:B9"/>
    <mergeCell ref="K8:K9"/>
    <mergeCell ref="A13:B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17" sqref="N17"/>
    </sheetView>
  </sheetViews>
  <sheetFormatPr defaultColWidth="11.421875" defaultRowHeight="15"/>
  <cols>
    <col min="1" max="1" width="9.00390625" style="49" customWidth="1"/>
    <col min="2" max="2" width="20.8515625" style="49" customWidth="1"/>
    <col min="3" max="3" width="11.7109375" style="49" customWidth="1"/>
    <col min="4" max="4" width="10.140625" style="49" customWidth="1"/>
    <col min="5" max="5" width="9.8515625" style="49" customWidth="1"/>
    <col min="6" max="6" width="10.28125" style="49" customWidth="1"/>
    <col min="7" max="7" width="10.00390625" style="49" customWidth="1"/>
    <col min="8" max="8" width="8.7109375" style="49" customWidth="1"/>
    <col min="9" max="9" width="9.421875" style="49" customWidth="1"/>
    <col min="10" max="10" width="10.00390625" style="49" customWidth="1"/>
    <col min="11" max="16384" width="11.421875" style="49" customWidth="1"/>
  </cols>
  <sheetData>
    <row r="1" spans="1:11" s="34" customFormat="1" ht="21.75" customHeight="1">
      <c r="A1" s="159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34" customFormat="1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3" s="34" customFormat="1" ht="12">
      <c r="B3" s="35" t="s">
        <v>59</v>
      </c>
      <c r="C3" s="35"/>
    </row>
    <row r="4" spans="2:3" s="34" customFormat="1" ht="12">
      <c r="B4" s="35" t="s">
        <v>60</v>
      </c>
      <c r="C4" s="36"/>
    </row>
    <row r="5" spans="2:3" s="34" customFormat="1" ht="12">
      <c r="B5" s="35" t="s">
        <v>61</v>
      </c>
      <c r="C5" s="36"/>
    </row>
    <row r="6" s="34" customFormat="1" ht="12"/>
    <row r="7" spans="1:9" s="34" customFormat="1" ht="12">
      <c r="A7" s="34" t="s">
        <v>62</v>
      </c>
      <c r="I7" s="37"/>
    </row>
    <row r="8" spans="1:11" s="34" customFormat="1" ht="12.75">
      <c r="A8" s="38"/>
      <c r="B8" s="38"/>
      <c r="C8" s="39"/>
      <c r="D8" s="39"/>
      <c r="E8" s="39"/>
      <c r="F8" s="39"/>
      <c r="G8" s="39"/>
      <c r="H8" s="40"/>
      <c r="I8" s="40"/>
      <c r="J8" s="39"/>
      <c r="K8" s="39"/>
    </row>
    <row r="9" spans="1:11" s="42" customFormat="1" ht="35.25" customHeight="1">
      <c r="A9" s="41" t="s">
        <v>63</v>
      </c>
      <c r="B9" s="41" t="s">
        <v>64</v>
      </c>
      <c r="C9" s="41" t="s">
        <v>65</v>
      </c>
      <c r="D9" s="41" t="s">
        <v>66</v>
      </c>
      <c r="E9" s="41" t="s">
        <v>67</v>
      </c>
      <c r="F9" s="41" t="s">
        <v>68</v>
      </c>
      <c r="G9" s="41" t="s">
        <v>69</v>
      </c>
      <c r="H9" s="41" t="s">
        <v>70</v>
      </c>
      <c r="I9" s="41" t="s">
        <v>71</v>
      </c>
      <c r="J9" s="41" t="s">
        <v>72</v>
      </c>
      <c r="K9" s="41" t="s">
        <v>73</v>
      </c>
    </row>
    <row r="10" spans="1:11" s="34" customFormat="1" ht="48">
      <c r="A10" s="43" t="s">
        <v>74</v>
      </c>
      <c r="B10" s="44" t="s">
        <v>75</v>
      </c>
      <c r="C10" s="45">
        <v>0</v>
      </c>
      <c r="D10" s="45">
        <v>0</v>
      </c>
      <c r="E10" s="45">
        <v>-84000</v>
      </c>
      <c r="F10" s="45">
        <v>84000</v>
      </c>
      <c r="G10" s="45">
        <v>0</v>
      </c>
      <c r="H10" s="45">
        <v>0</v>
      </c>
      <c r="I10" s="45">
        <v>0</v>
      </c>
      <c r="J10" s="45">
        <v>0</v>
      </c>
      <c r="K10" s="45">
        <f aca="true" t="shared" si="0" ref="K10:K22">SUM(C10:J10)</f>
        <v>0</v>
      </c>
    </row>
    <row r="11" spans="1:11" s="34" customFormat="1" ht="48">
      <c r="A11" s="43" t="s">
        <v>76</v>
      </c>
      <c r="B11" s="44" t="s">
        <v>77</v>
      </c>
      <c r="C11" s="45">
        <v>47</v>
      </c>
      <c r="D11" s="45">
        <v>0</v>
      </c>
      <c r="E11" s="45">
        <v>-47</v>
      </c>
      <c r="F11" s="45"/>
      <c r="G11" s="45">
        <v>0</v>
      </c>
      <c r="H11" s="45">
        <v>0</v>
      </c>
      <c r="I11" s="45">
        <v>0</v>
      </c>
      <c r="J11" s="45">
        <v>0</v>
      </c>
      <c r="K11" s="45">
        <f t="shared" si="0"/>
        <v>0</v>
      </c>
    </row>
    <row r="12" spans="1:11" s="34" customFormat="1" ht="48">
      <c r="A12" s="43" t="s">
        <v>78</v>
      </c>
      <c r="B12" s="44" t="s">
        <v>79</v>
      </c>
      <c r="C12" s="45">
        <v>0</v>
      </c>
      <c r="D12" s="45">
        <v>0</v>
      </c>
      <c r="E12" s="45">
        <v>-65790</v>
      </c>
      <c r="F12" s="45">
        <v>65790</v>
      </c>
      <c r="G12" s="45">
        <v>0</v>
      </c>
      <c r="H12" s="45">
        <v>0</v>
      </c>
      <c r="I12" s="45">
        <v>0</v>
      </c>
      <c r="J12" s="45">
        <v>0</v>
      </c>
      <c r="K12" s="45">
        <f t="shared" si="0"/>
        <v>0</v>
      </c>
    </row>
    <row r="13" spans="1:11" s="34" customFormat="1" ht="36">
      <c r="A13" s="43" t="s">
        <v>80</v>
      </c>
      <c r="B13" s="44" t="s">
        <v>81</v>
      </c>
      <c r="C13" s="45">
        <v>0</v>
      </c>
      <c r="D13" s="45">
        <v>-2552</v>
      </c>
      <c r="E13" s="45">
        <v>0</v>
      </c>
      <c r="F13" s="45">
        <v>2552</v>
      </c>
      <c r="G13" s="45">
        <v>0</v>
      </c>
      <c r="H13" s="45">
        <v>0</v>
      </c>
      <c r="I13" s="45">
        <v>0</v>
      </c>
      <c r="J13" s="45">
        <v>0</v>
      </c>
      <c r="K13" s="45">
        <f t="shared" si="0"/>
        <v>0</v>
      </c>
    </row>
    <row r="14" spans="1:11" s="34" customFormat="1" ht="36">
      <c r="A14" s="43" t="s">
        <v>82</v>
      </c>
      <c r="B14" s="44" t="s">
        <v>83</v>
      </c>
      <c r="C14" s="45">
        <v>0</v>
      </c>
      <c r="D14" s="45">
        <v>-11504</v>
      </c>
      <c r="E14" s="45">
        <v>0</v>
      </c>
      <c r="F14" s="45">
        <v>11504</v>
      </c>
      <c r="G14" s="45">
        <v>0</v>
      </c>
      <c r="H14" s="45">
        <v>0</v>
      </c>
      <c r="I14" s="45">
        <v>0</v>
      </c>
      <c r="J14" s="45">
        <v>0</v>
      </c>
      <c r="K14" s="45">
        <f t="shared" si="0"/>
        <v>0</v>
      </c>
    </row>
    <row r="15" spans="1:11" s="34" customFormat="1" ht="48">
      <c r="A15" s="43" t="s">
        <v>84</v>
      </c>
      <c r="B15" s="44" t="s">
        <v>85</v>
      </c>
      <c r="C15" s="45">
        <v>0</v>
      </c>
      <c r="D15" s="45">
        <v>-8746</v>
      </c>
      <c r="E15" s="45">
        <v>0</v>
      </c>
      <c r="F15" s="45">
        <v>8746</v>
      </c>
      <c r="G15" s="45">
        <v>0</v>
      </c>
      <c r="H15" s="45">
        <v>0</v>
      </c>
      <c r="I15" s="45">
        <v>0</v>
      </c>
      <c r="J15" s="45">
        <v>0</v>
      </c>
      <c r="K15" s="45">
        <f t="shared" si="0"/>
        <v>0</v>
      </c>
    </row>
    <row r="16" spans="1:11" s="34" customFormat="1" ht="36">
      <c r="A16" s="43" t="s">
        <v>86</v>
      </c>
      <c r="B16" s="44" t="s">
        <v>87</v>
      </c>
      <c r="C16" s="45">
        <v>0</v>
      </c>
      <c r="D16" s="45">
        <v>7052</v>
      </c>
      <c r="E16" s="45">
        <v>0</v>
      </c>
      <c r="F16" s="45">
        <v>73558</v>
      </c>
      <c r="G16" s="45">
        <v>0</v>
      </c>
      <c r="H16" s="45">
        <v>0</v>
      </c>
      <c r="I16" s="45">
        <v>0</v>
      </c>
      <c r="J16" s="45">
        <v>-80610</v>
      </c>
      <c r="K16" s="45">
        <f t="shared" si="0"/>
        <v>0</v>
      </c>
    </row>
    <row r="17" spans="1:11" s="34" customFormat="1" ht="84">
      <c r="A17" s="43" t="s">
        <v>88</v>
      </c>
      <c r="B17" s="44" t="s">
        <v>89</v>
      </c>
      <c r="C17" s="45">
        <v>0</v>
      </c>
      <c r="D17" s="45">
        <v>221457</v>
      </c>
      <c r="E17" s="45">
        <v>0</v>
      </c>
      <c r="F17" s="45">
        <v>-221457</v>
      </c>
      <c r="G17" s="45">
        <v>0</v>
      </c>
      <c r="H17" s="45">
        <v>0</v>
      </c>
      <c r="I17" s="45">
        <v>0</v>
      </c>
      <c r="J17" s="45">
        <v>0</v>
      </c>
      <c r="K17" s="45">
        <f t="shared" si="0"/>
        <v>0</v>
      </c>
    </row>
    <row r="18" spans="1:11" s="34" customFormat="1" ht="36">
      <c r="A18" s="43" t="s">
        <v>90</v>
      </c>
      <c r="B18" s="44" t="s">
        <v>91</v>
      </c>
      <c r="C18" s="45">
        <v>0</v>
      </c>
      <c r="D18" s="45">
        <v>244511</v>
      </c>
      <c r="E18" s="45">
        <v>0</v>
      </c>
      <c r="F18" s="45">
        <v>-244511</v>
      </c>
      <c r="G18" s="45">
        <v>0</v>
      </c>
      <c r="H18" s="45">
        <v>0</v>
      </c>
      <c r="I18" s="45">
        <v>0</v>
      </c>
      <c r="J18" s="45">
        <v>0</v>
      </c>
      <c r="K18" s="45">
        <f t="shared" si="0"/>
        <v>0</v>
      </c>
    </row>
    <row r="19" spans="1:11" s="34" customFormat="1" ht="36">
      <c r="A19" s="43" t="s">
        <v>92</v>
      </c>
      <c r="B19" s="44" t="s">
        <v>93</v>
      </c>
      <c r="C19" s="45">
        <v>0</v>
      </c>
      <c r="D19" s="45">
        <v>23397</v>
      </c>
      <c r="E19" s="45">
        <v>0</v>
      </c>
      <c r="F19" s="45">
        <v>-23397</v>
      </c>
      <c r="G19" s="45">
        <v>0</v>
      </c>
      <c r="H19" s="45">
        <v>0</v>
      </c>
      <c r="I19" s="45">
        <v>0</v>
      </c>
      <c r="J19" s="45">
        <v>0</v>
      </c>
      <c r="K19" s="45">
        <f t="shared" si="0"/>
        <v>0</v>
      </c>
    </row>
    <row r="20" spans="1:11" s="34" customFormat="1" ht="36">
      <c r="A20" s="43" t="s">
        <v>94</v>
      </c>
      <c r="B20" s="44" t="s">
        <v>95</v>
      </c>
      <c r="C20" s="45">
        <v>0</v>
      </c>
      <c r="D20" s="45">
        <v>34353</v>
      </c>
      <c r="E20" s="45">
        <v>0</v>
      </c>
      <c r="F20" s="45">
        <v>-34353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</row>
    <row r="21" spans="1:11" s="34" customFormat="1" ht="36">
      <c r="A21" s="43" t="s">
        <v>96</v>
      </c>
      <c r="B21" s="44" t="s">
        <v>97</v>
      </c>
      <c r="C21" s="45">
        <v>0</v>
      </c>
      <c r="D21" s="45">
        <v>4386</v>
      </c>
      <c r="E21" s="45">
        <v>-34632</v>
      </c>
      <c r="F21" s="45">
        <v>30246</v>
      </c>
      <c r="G21" s="45">
        <v>0</v>
      </c>
      <c r="H21" s="45">
        <v>0</v>
      </c>
      <c r="I21" s="45">
        <v>0</v>
      </c>
      <c r="J21" s="45">
        <v>0</v>
      </c>
      <c r="K21" s="45">
        <f t="shared" si="0"/>
        <v>0</v>
      </c>
    </row>
    <row r="22" spans="1:11" s="34" customFormat="1" ht="36">
      <c r="A22" s="43" t="s">
        <v>98</v>
      </c>
      <c r="B22" s="44" t="s">
        <v>99</v>
      </c>
      <c r="C22" s="45">
        <v>0</v>
      </c>
      <c r="D22" s="45">
        <v>-54354</v>
      </c>
      <c r="E22" s="45">
        <v>-120080</v>
      </c>
      <c r="F22" s="45">
        <v>174434</v>
      </c>
      <c r="G22" s="45">
        <v>0</v>
      </c>
      <c r="H22" s="45">
        <v>0</v>
      </c>
      <c r="I22" s="45">
        <v>0</v>
      </c>
      <c r="J22" s="45">
        <v>0</v>
      </c>
      <c r="K22" s="45">
        <f t="shared" si="0"/>
        <v>0</v>
      </c>
    </row>
    <row r="23" spans="1:11" s="34" customFormat="1" ht="24">
      <c r="A23" s="43" t="s">
        <v>100</v>
      </c>
      <c r="B23" s="44" t="s">
        <v>101</v>
      </c>
      <c r="C23" s="45">
        <v>0</v>
      </c>
      <c r="D23" s="45">
        <v>-1233</v>
      </c>
      <c r="E23" s="45">
        <v>0</v>
      </c>
      <c r="F23" s="45">
        <v>1233</v>
      </c>
      <c r="G23" s="45">
        <v>0</v>
      </c>
      <c r="H23" s="45">
        <v>0</v>
      </c>
      <c r="I23" s="45">
        <v>0</v>
      </c>
      <c r="J23" s="45">
        <v>0</v>
      </c>
      <c r="K23" s="45">
        <f>SUM(C23:J23)</f>
        <v>0</v>
      </c>
    </row>
    <row r="24" spans="1:11" s="34" customFormat="1" ht="24">
      <c r="A24" s="43" t="s">
        <v>102</v>
      </c>
      <c r="B24" s="44" t="s">
        <v>103</v>
      </c>
      <c r="C24" s="45">
        <v>96</v>
      </c>
      <c r="D24" s="45">
        <v>-96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f>SUM(C24:J24)</f>
        <v>0</v>
      </c>
    </row>
    <row r="25" spans="1:13" s="35" customFormat="1" ht="24" customHeight="1">
      <c r="A25" s="160" t="s">
        <v>104</v>
      </c>
      <c r="B25" s="161"/>
      <c r="C25" s="46">
        <f>SUM(C10:C24)</f>
        <v>143</v>
      </c>
      <c r="D25" s="46">
        <f aca="true" t="shared" si="1" ref="D25:K25">SUM(D10:D24)</f>
        <v>456671</v>
      </c>
      <c r="E25" s="46">
        <f t="shared" si="1"/>
        <v>-304549</v>
      </c>
      <c r="F25" s="46">
        <f t="shared" si="1"/>
        <v>-71655</v>
      </c>
      <c r="G25" s="46">
        <f t="shared" si="1"/>
        <v>0</v>
      </c>
      <c r="H25" s="46">
        <f t="shared" si="1"/>
        <v>0</v>
      </c>
      <c r="I25" s="46">
        <f t="shared" si="1"/>
        <v>0</v>
      </c>
      <c r="J25" s="46">
        <f t="shared" si="1"/>
        <v>-80610</v>
      </c>
      <c r="K25" s="46">
        <f t="shared" si="1"/>
        <v>0</v>
      </c>
      <c r="L25" s="47"/>
      <c r="M25" s="47"/>
    </row>
    <row r="26" spans="1:11" s="34" customFormat="1" ht="12.75">
      <c r="A26" s="39"/>
      <c r="B26" s="39"/>
      <c r="C26" s="48"/>
      <c r="D26" s="48"/>
      <c r="E26" s="48"/>
      <c r="F26" s="48"/>
      <c r="G26" s="48"/>
      <c r="H26" s="48"/>
      <c r="I26" s="48"/>
      <c r="J26" s="48"/>
      <c r="K26" s="48"/>
    </row>
  </sheetData>
  <sheetProtection/>
  <mergeCells count="2">
    <mergeCell ref="A1:K1"/>
    <mergeCell ref="A25:B2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="80" zoomScaleNormal="80" zoomScalePageLayoutView="0" workbookViewId="0" topLeftCell="A1">
      <selection activeCell="B16" sqref="B16"/>
    </sheetView>
  </sheetViews>
  <sheetFormatPr defaultColWidth="11.421875" defaultRowHeight="15"/>
  <cols>
    <col min="1" max="1" width="14.140625" style="2" customWidth="1"/>
    <col min="2" max="2" width="32.28125" style="2" customWidth="1"/>
    <col min="3" max="11" width="16.28125" style="2" customWidth="1"/>
    <col min="12" max="16384" width="11.421875" style="2" customWidth="1"/>
  </cols>
  <sheetData>
    <row r="2" spans="1:11" ht="15">
      <c r="A2" s="1" t="s">
        <v>2</v>
      </c>
      <c r="B2" s="1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1" t="s">
        <v>3</v>
      </c>
      <c r="B3" s="1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1" t="s">
        <v>23</v>
      </c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1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1"/>
      <c r="B6" s="1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142" t="s">
        <v>22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0">
      <c r="A8" s="144" t="s">
        <v>4</v>
      </c>
      <c r="B8" s="144" t="s">
        <v>0</v>
      </c>
      <c r="C8" s="4" t="s">
        <v>5</v>
      </c>
      <c r="D8" s="9" t="s">
        <v>6</v>
      </c>
      <c r="E8" s="5" t="s">
        <v>7</v>
      </c>
      <c r="F8" s="9" t="s">
        <v>8</v>
      </c>
      <c r="G8" s="5" t="s">
        <v>9</v>
      </c>
      <c r="H8" s="9" t="s">
        <v>10</v>
      </c>
      <c r="I8" s="5" t="s">
        <v>11</v>
      </c>
      <c r="J8" s="9" t="s">
        <v>12</v>
      </c>
      <c r="K8" s="145" t="s">
        <v>13</v>
      </c>
    </row>
    <row r="9" spans="1:11" ht="15">
      <c r="A9" s="144"/>
      <c r="B9" s="144"/>
      <c r="C9" s="6" t="s">
        <v>14</v>
      </c>
      <c r="D9" s="7" t="s">
        <v>15</v>
      </c>
      <c r="E9" s="8" t="s">
        <v>16</v>
      </c>
      <c r="F9" s="7" t="s">
        <v>17</v>
      </c>
      <c r="G9" s="8" t="s">
        <v>18</v>
      </c>
      <c r="H9" s="7" t="s">
        <v>19</v>
      </c>
      <c r="I9" s="8" t="s">
        <v>20</v>
      </c>
      <c r="J9" s="7" t="s">
        <v>21</v>
      </c>
      <c r="K9" s="146"/>
    </row>
    <row r="10" spans="1:11" ht="61.5" customHeight="1">
      <c r="A10" s="14" t="s">
        <v>24</v>
      </c>
      <c r="B10" s="10" t="s">
        <v>25</v>
      </c>
      <c r="C10" s="11">
        <v>0</v>
      </c>
      <c r="D10" s="11">
        <v>-1887</v>
      </c>
      <c r="E10" s="11">
        <v>0</v>
      </c>
      <c r="F10" s="11">
        <v>3387</v>
      </c>
      <c r="G10" s="11">
        <v>0</v>
      </c>
      <c r="H10" s="11">
        <v>0</v>
      </c>
      <c r="I10" s="11">
        <v>0</v>
      </c>
      <c r="J10" s="11">
        <v>-1500</v>
      </c>
      <c r="K10" s="12">
        <f>SUM(C10:J10)</f>
        <v>0</v>
      </c>
    </row>
    <row r="11" spans="1:11" ht="30.75" customHeight="1">
      <c r="A11" s="147" t="s">
        <v>1</v>
      </c>
      <c r="B11" s="147"/>
      <c r="C11" s="13">
        <f aca="true" t="shared" si="0" ref="C11:K11">+SUM(C10:C10)</f>
        <v>0</v>
      </c>
      <c r="D11" s="13">
        <f t="shared" si="0"/>
        <v>-1887</v>
      </c>
      <c r="E11" s="13">
        <f t="shared" si="0"/>
        <v>0</v>
      </c>
      <c r="F11" s="13">
        <f t="shared" si="0"/>
        <v>3387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-1500</v>
      </c>
      <c r="K11" s="13">
        <f t="shared" si="0"/>
        <v>0</v>
      </c>
    </row>
  </sheetData>
  <sheetProtection/>
  <mergeCells count="5">
    <mergeCell ref="A7:K7"/>
    <mergeCell ref="A8:A9"/>
    <mergeCell ref="B8:B9"/>
    <mergeCell ref="A11:B11"/>
    <mergeCell ref="K8:K9"/>
  </mergeCells>
  <printOptions/>
  <pageMargins left="0.25" right="0.25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B18" sqref="B18"/>
    </sheetView>
  </sheetViews>
  <sheetFormatPr defaultColWidth="11.421875" defaultRowHeight="15"/>
  <cols>
    <col min="2" max="2" width="54.7109375" style="0" customWidth="1"/>
    <col min="3" max="11" width="15.28125" style="0" customWidth="1"/>
  </cols>
  <sheetData>
    <row r="2" spans="1:11" ht="15">
      <c r="A2" s="129" t="s">
        <v>2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">
      <c r="A3" s="129" t="s">
        <v>3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">
      <c r="A4" s="129" t="s">
        <v>26</v>
      </c>
      <c r="B4" s="129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">
      <c r="A5" s="129"/>
      <c r="B5" s="129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5">
      <c r="A6" s="129"/>
      <c r="B6" s="129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5">
      <c r="A7" s="142" t="s">
        <v>22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0">
      <c r="A8" s="144" t="s">
        <v>4</v>
      </c>
      <c r="B8" s="144" t="s">
        <v>0</v>
      </c>
      <c r="C8" s="131" t="s">
        <v>5</v>
      </c>
      <c r="D8" s="136" t="s">
        <v>6</v>
      </c>
      <c r="E8" s="132" t="s">
        <v>7</v>
      </c>
      <c r="F8" s="136" t="s">
        <v>8</v>
      </c>
      <c r="G8" s="132" t="s">
        <v>9</v>
      </c>
      <c r="H8" s="136" t="s">
        <v>10</v>
      </c>
      <c r="I8" s="132" t="s">
        <v>11</v>
      </c>
      <c r="J8" s="136" t="s">
        <v>12</v>
      </c>
      <c r="K8" s="145" t="s">
        <v>13</v>
      </c>
    </row>
    <row r="9" spans="1:11" ht="15">
      <c r="A9" s="144"/>
      <c r="B9" s="144"/>
      <c r="C9" s="133" t="s">
        <v>14</v>
      </c>
      <c r="D9" s="134" t="s">
        <v>15</v>
      </c>
      <c r="E9" s="135" t="s">
        <v>16</v>
      </c>
      <c r="F9" s="134" t="s">
        <v>17</v>
      </c>
      <c r="G9" s="135" t="s">
        <v>18</v>
      </c>
      <c r="H9" s="134" t="s">
        <v>19</v>
      </c>
      <c r="I9" s="135" t="s">
        <v>20</v>
      </c>
      <c r="J9" s="134" t="s">
        <v>21</v>
      </c>
      <c r="K9" s="146"/>
    </row>
    <row r="10" spans="1:11" ht="30">
      <c r="A10" s="138" t="s">
        <v>27</v>
      </c>
      <c r="B10" s="137" t="s">
        <v>28</v>
      </c>
      <c r="C10" s="139">
        <v>0</v>
      </c>
      <c r="D10" s="139">
        <v>-444</v>
      </c>
      <c r="E10" s="139">
        <v>0</v>
      </c>
      <c r="F10" s="139">
        <v>444</v>
      </c>
      <c r="G10" s="139">
        <v>0</v>
      </c>
      <c r="H10" s="139">
        <v>0</v>
      </c>
      <c r="I10" s="139">
        <v>0</v>
      </c>
      <c r="J10" s="139">
        <v>0</v>
      </c>
      <c r="K10" s="140">
        <v>0</v>
      </c>
    </row>
    <row r="11" spans="1:11" ht="30">
      <c r="A11" s="138" t="s">
        <v>29</v>
      </c>
      <c r="B11" s="137" t="s">
        <v>30</v>
      </c>
      <c r="C11" s="139">
        <v>300</v>
      </c>
      <c r="D11" s="139">
        <v>-300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40">
        <v>0</v>
      </c>
    </row>
    <row r="12" spans="1:11" ht="30">
      <c r="A12" s="138" t="s">
        <v>31</v>
      </c>
      <c r="B12" s="137" t="s">
        <v>32</v>
      </c>
      <c r="C12" s="139">
        <v>87</v>
      </c>
      <c r="D12" s="139">
        <v>0</v>
      </c>
      <c r="E12" s="139">
        <v>0</v>
      </c>
      <c r="F12" s="139">
        <v>-87</v>
      </c>
      <c r="G12" s="139">
        <v>0</v>
      </c>
      <c r="H12" s="139">
        <v>0</v>
      </c>
      <c r="I12" s="139">
        <v>0</v>
      </c>
      <c r="J12" s="139">
        <v>0</v>
      </c>
      <c r="K12" s="140">
        <v>0</v>
      </c>
    </row>
    <row r="13" spans="1:11" ht="15">
      <c r="A13" s="147" t="s">
        <v>1</v>
      </c>
      <c r="B13" s="147"/>
      <c r="C13" s="141">
        <v>387</v>
      </c>
      <c r="D13" s="141">
        <v>-744</v>
      </c>
      <c r="E13" s="141">
        <v>0</v>
      </c>
      <c r="F13" s="141">
        <v>357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</row>
  </sheetData>
  <sheetProtection/>
  <mergeCells count="5">
    <mergeCell ref="A7:K7"/>
    <mergeCell ref="A8:A9"/>
    <mergeCell ref="B8:B9"/>
    <mergeCell ref="A13:B13"/>
    <mergeCell ref="K8:K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21"/>
  <sheetViews>
    <sheetView zoomScale="85" zoomScaleNormal="85" zoomScalePageLayoutView="0" workbookViewId="0" topLeftCell="A1">
      <selection activeCell="P21" sqref="P21"/>
    </sheetView>
  </sheetViews>
  <sheetFormatPr defaultColWidth="11.421875" defaultRowHeight="15"/>
  <cols>
    <col min="3" max="3" width="45.00390625" style="0" customWidth="1"/>
    <col min="4" max="12" width="12.57421875" style="0" customWidth="1"/>
  </cols>
  <sheetData>
    <row r="3" spans="2:12" ht="15">
      <c r="B3" s="1" t="s">
        <v>2</v>
      </c>
      <c r="C3" s="1"/>
      <c r="D3" s="3"/>
      <c r="E3" s="3" t="s">
        <v>33</v>
      </c>
      <c r="F3" s="3"/>
      <c r="G3" s="3"/>
      <c r="H3" s="3"/>
      <c r="I3" s="3"/>
      <c r="J3" s="3"/>
      <c r="K3" s="3"/>
      <c r="L3" s="3"/>
    </row>
    <row r="4" spans="2:12" ht="15">
      <c r="B4" s="1" t="s">
        <v>3</v>
      </c>
      <c r="C4" s="1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1" t="s">
        <v>34</v>
      </c>
      <c r="C5" s="1"/>
      <c r="D5" s="3"/>
      <c r="E5" s="3"/>
      <c r="F5" s="3"/>
      <c r="G5" s="3"/>
      <c r="H5" s="3"/>
      <c r="I5" s="3"/>
      <c r="J5" s="3"/>
      <c r="K5" s="3"/>
      <c r="L5" s="3"/>
    </row>
    <row r="6" spans="2:12" ht="15">
      <c r="B6" s="1"/>
      <c r="C6" s="1"/>
      <c r="D6" s="3"/>
      <c r="E6" s="3"/>
      <c r="F6" s="3"/>
      <c r="G6" s="3"/>
      <c r="H6" s="3"/>
      <c r="I6" s="3" t="s">
        <v>33</v>
      </c>
      <c r="J6" s="3"/>
      <c r="K6" s="3"/>
      <c r="L6" s="3"/>
    </row>
    <row r="7" spans="2:15" ht="15">
      <c r="B7" s="142" t="s">
        <v>35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20"/>
      <c r="N7" s="20"/>
      <c r="O7" s="20"/>
    </row>
    <row r="8" spans="2:15" ht="15">
      <c r="B8" s="15"/>
      <c r="C8" s="16"/>
      <c r="D8" s="16"/>
      <c r="E8" s="16"/>
      <c r="F8" s="16"/>
      <c r="G8" s="16"/>
      <c r="H8" s="16"/>
      <c r="I8" s="16"/>
      <c r="J8" s="16"/>
      <c r="K8" s="16"/>
      <c r="L8" s="21" t="s">
        <v>36</v>
      </c>
      <c r="M8" s="20"/>
      <c r="N8" s="20"/>
      <c r="O8" s="20"/>
    </row>
    <row r="9" spans="2:15" ht="45" customHeight="1">
      <c r="B9" s="144" t="s">
        <v>4</v>
      </c>
      <c r="C9" s="148" t="s">
        <v>0</v>
      </c>
      <c r="D9" s="22" t="s">
        <v>37</v>
      </c>
      <c r="E9" s="18" t="s">
        <v>6</v>
      </c>
      <c r="F9" s="5" t="s">
        <v>7</v>
      </c>
      <c r="G9" s="18" t="s">
        <v>8</v>
      </c>
      <c r="H9" s="5" t="s">
        <v>9</v>
      </c>
      <c r="I9" s="18" t="s">
        <v>10</v>
      </c>
      <c r="J9" s="5" t="s">
        <v>11</v>
      </c>
      <c r="K9" s="18" t="s">
        <v>12</v>
      </c>
      <c r="L9" s="4" t="s">
        <v>13</v>
      </c>
      <c r="M9" s="20"/>
      <c r="N9" s="3"/>
      <c r="O9" s="3"/>
    </row>
    <row r="10" spans="2:15" ht="24" customHeight="1">
      <c r="B10" s="144"/>
      <c r="C10" s="148"/>
      <c r="D10" s="23" t="s">
        <v>14</v>
      </c>
      <c r="E10" s="7" t="s">
        <v>15</v>
      </c>
      <c r="F10" s="8" t="s">
        <v>16</v>
      </c>
      <c r="G10" s="7" t="s">
        <v>17</v>
      </c>
      <c r="H10" s="8" t="s">
        <v>18</v>
      </c>
      <c r="I10" s="7" t="s">
        <v>19</v>
      </c>
      <c r="J10" s="8" t="s">
        <v>20</v>
      </c>
      <c r="K10" s="7" t="s">
        <v>21</v>
      </c>
      <c r="L10" s="24"/>
      <c r="M10" s="20"/>
      <c r="N10" s="20"/>
      <c r="O10" s="20"/>
    </row>
    <row r="11" spans="2:15" ht="37.5" customHeight="1">
      <c r="B11" s="25" t="s">
        <v>38</v>
      </c>
      <c r="C11" s="25" t="s">
        <v>39</v>
      </c>
      <c r="D11" s="26">
        <v>214</v>
      </c>
      <c r="E11" s="26">
        <v>-214</v>
      </c>
      <c r="F11" s="7"/>
      <c r="G11" s="7"/>
      <c r="H11" s="7"/>
      <c r="I11" s="7"/>
      <c r="J11" s="7"/>
      <c r="K11" s="7"/>
      <c r="L11" s="27">
        <f>+SUM(D11:K11)</f>
        <v>0</v>
      </c>
      <c r="M11" s="20"/>
      <c r="N11" s="20"/>
      <c r="O11" s="20"/>
    </row>
    <row r="12" spans="2:15" ht="37.5" customHeight="1">
      <c r="B12" s="25" t="s">
        <v>40</v>
      </c>
      <c r="C12" s="25" t="s">
        <v>41</v>
      </c>
      <c r="D12" s="28">
        <v>217</v>
      </c>
      <c r="E12" s="29"/>
      <c r="F12" s="29"/>
      <c r="G12" s="28">
        <v>-217</v>
      </c>
      <c r="H12" s="29"/>
      <c r="I12" s="29"/>
      <c r="J12" s="29"/>
      <c r="K12" s="29"/>
      <c r="L12" s="17">
        <f aca="true" t="shared" si="0" ref="L12:L20">+SUM(D12:K12)</f>
        <v>0</v>
      </c>
      <c r="M12" s="20"/>
      <c r="N12" s="20"/>
      <c r="O12" s="20"/>
    </row>
    <row r="13" spans="2:15" ht="37.5" customHeight="1">
      <c r="B13" s="30" t="s">
        <v>42</v>
      </c>
      <c r="C13" s="25" t="s">
        <v>43</v>
      </c>
      <c r="D13" s="31"/>
      <c r="E13" s="31">
        <v>1</v>
      </c>
      <c r="F13" s="31"/>
      <c r="G13" s="31">
        <v>-1</v>
      </c>
      <c r="H13" s="31"/>
      <c r="I13" s="31"/>
      <c r="J13" s="31"/>
      <c r="K13" s="31"/>
      <c r="L13" s="17">
        <f t="shared" si="0"/>
        <v>0</v>
      </c>
      <c r="M13" s="20"/>
      <c r="N13" s="32"/>
      <c r="O13" s="20"/>
    </row>
    <row r="14" spans="2:15" ht="37.5" customHeight="1">
      <c r="B14" s="30" t="s">
        <v>44</v>
      </c>
      <c r="C14" s="25" t="s">
        <v>45</v>
      </c>
      <c r="D14" s="31">
        <v>300</v>
      </c>
      <c r="E14" s="31"/>
      <c r="F14" s="31"/>
      <c r="G14" s="31">
        <v>-300</v>
      </c>
      <c r="H14" s="31"/>
      <c r="I14" s="31"/>
      <c r="J14" s="31"/>
      <c r="K14" s="31"/>
      <c r="L14" s="17">
        <f t="shared" si="0"/>
        <v>0</v>
      </c>
      <c r="M14" s="20"/>
      <c r="N14" s="32"/>
      <c r="O14" s="20"/>
    </row>
    <row r="15" spans="2:15" ht="37.5" customHeight="1">
      <c r="B15" s="30" t="s">
        <v>46</v>
      </c>
      <c r="C15" s="25" t="s">
        <v>47</v>
      </c>
      <c r="D15" s="31">
        <v>100</v>
      </c>
      <c r="E15" s="31"/>
      <c r="F15" s="31"/>
      <c r="G15" s="31">
        <v>-100</v>
      </c>
      <c r="H15" s="31"/>
      <c r="I15" s="31"/>
      <c r="J15" s="31"/>
      <c r="K15" s="31"/>
      <c r="L15" s="17">
        <f t="shared" si="0"/>
        <v>0</v>
      </c>
      <c r="M15" s="20"/>
      <c r="N15" s="32"/>
      <c r="O15" s="20"/>
    </row>
    <row r="16" spans="2:15" ht="37.5" customHeight="1">
      <c r="B16" s="30" t="s">
        <v>48</v>
      </c>
      <c r="C16" s="25" t="s">
        <v>49</v>
      </c>
      <c r="D16" s="31"/>
      <c r="E16" s="31">
        <v>-9570</v>
      </c>
      <c r="F16" s="31"/>
      <c r="G16" s="31">
        <v>9570</v>
      </c>
      <c r="H16" s="31"/>
      <c r="I16" s="31"/>
      <c r="J16" s="31"/>
      <c r="K16" s="31"/>
      <c r="L16" s="17">
        <f t="shared" si="0"/>
        <v>0</v>
      </c>
      <c r="M16" s="20"/>
      <c r="N16" s="32"/>
      <c r="O16" s="20"/>
    </row>
    <row r="17" spans="2:15" ht="37.5" customHeight="1">
      <c r="B17" s="30" t="s">
        <v>50</v>
      </c>
      <c r="C17" s="25" t="s">
        <v>51</v>
      </c>
      <c r="D17" s="31"/>
      <c r="E17" s="31">
        <v>-4834</v>
      </c>
      <c r="F17" s="31"/>
      <c r="G17" s="31">
        <v>4834</v>
      </c>
      <c r="H17" s="31"/>
      <c r="I17" s="31"/>
      <c r="J17" s="31"/>
      <c r="K17" s="31"/>
      <c r="L17" s="17">
        <f t="shared" si="0"/>
        <v>0</v>
      </c>
      <c r="M17" s="20"/>
      <c r="N17" s="32"/>
      <c r="O17" s="20"/>
    </row>
    <row r="18" spans="2:15" ht="37.5" customHeight="1">
      <c r="B18" s="30" t="s">
        <v>52</v>
      </c>
      <c r="C18" s="25" t="s">
        <v>53</v>
      </c>
      <c r="D18" s="31"/>
      <c r="E18" s="31">
        <v>-11767</v>
      </c>
      <c r="F18" s="31"/>
      <c r="G18" s="31">
        <v>11767</v>
      </c>
      <c r="H18" s="31"/>
      <c r="I18" s="31"/>
      <c r="J18" s="31"/>
      <c r="K18" s="31"/>
      <c r="L18" s="17">
        <f t="shared" si="0"/>
        <v>0</v>
      </c>
      <c r="M18" s="20"/>
      <c r="N18" s="32"/>
      <c r="O18" s="20"/>
    </row>
    <row r="19" spans="2:15" ht="37.5" customHeight="1">
      <c r="B19" s="30" t="s">
        <v>54</v>
      </c>
      <c r="C19" s="25" t="s">
        <v>55</v>
      </c>
      <c r="D19" s="31"/>
      <c r="E19" s="31"/>
      <c r="F19" s="31"/>
      <c r="G19" s="31">
        <v>5000</v>
      </c>
      <c r="H19" s="31"/>
      <c r="I19" s="31"/>
      <c r="J19" s="31"/>
      <c r="K19" s="31">
        <v>-5000</v>
      </c>
      <c r="L19" s="17">
        <f t="shared" si="0"/>
        <v>0</v>
      </c>
      <c r="M19" s="20"/>
      <c r="N19" s="32"/>
      <c r="O19" s="20"/>
    </row>
    <row r="20" spans="2:15" ht="37.5" customHeight="1">
      <c r="B20" s="30" t="s">
        <v>56</v>
      </c>
      <c r="C20" s="25" t="s">
        <v>57</v>
      </c>
      <c r="D20" s="31"/>
      <c r="E20" s="31">
        <v>-3850</v>
      </c>
      <c r="F20" s="31"/>
      <c r="G20" s="31">
        <v>3850</v>
      </c>
      <c r="H20" s="31"/>
      <c r="I20" s="31"/>
      <c r="J20" s="31"/>
      <c r="K20" s="31"/>
      <c r="L20" s="17">
        <f t="shared" si="0"/>
        <v>0</v>
      </c>
      <c r="M20" s="20"/>
      <c r="N20" s="32"/>
      <c r="O20" s="20"/>
    </row>
    <row r="21" spans="2:15" ht="37.5" customHeight="1">
      <c r="B21" s="147" t="s">
        <v>1</v>
      </c>
      <c r="C21" s="147"/>
      <c r="D21" s="31">
        <f>+SUM(D11:D20)</f>
        <v>831</v>
      </c>
      <c r="E21" s="31">
        <f aca="true" t="shared" si="1" ref="E21:L21">+SUM(E11:E20)</f>
        <v>-30234</v>
      </c>
      <c r="F21" s="31">
        <f t="shared" si="1"/>
        <v>0</v>
      </c>
      <c r="G21" s="31">
        <f t="shared" si="1"/>
        <v>34403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-5000</v>
      </c>
      <c r="L21" s="31">
        <f t="shared" si="1"/>
        <v>0</v>
      </c>
      <c r="M21" s="20"/>
      <c r="N21" s="20"/>
      <c r="O21" s="20"/>
    </row>
  </sheetData>
  <sheetProtection/>
  <mergeCells count="4">
    <mergeCell ref="B7:L7"/>
    <mergeCell ref="B9:B10"/>
    <mergeCell ref="C9:C10"/>
    <mergeCell ref="B21:C2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Q23"/>
  <sheetViews>
    <sheetView zoomScale="70" zoomScaleNormal="70" zoomScalePageLayoutView="0" workbookViewId="0" topLeftCell="A1">
      <selection activeCell="D30" sqref="D30"/>
    </sheetView>
  </sheetViews>
  <sheetFormatPr defaultColWidth="11.421875" defaultRowHeight="15"/>
  <cols>
    <col min="1" max="1" width="1.57421875" style="70" customWidth="1"/>
    <col min="2" max="2" width="16.7109375" style="70" customWidth="1"/>
    <col min="3" max="3" width="60.421875" style="70" customWidth="1"/>
    <col min="4" max="12" width="15.8515625" style="70" customWidth="1"/>
    <col min="13" max="14" width="11.421875" style="70" customWidth="1"/>
    <col min="15" max="15" width="36.7109375" style="70" customWidth="1"/>
    <col min="16" max="16384" width="11.421875" style="70" customWidth="1"/>
  </cols>
  <sheetData>
    <row r="3" spans="2:12" ht="18.75">
      <c r="B3" s="105" t="s">
        <v>2</v>
      </c>
      <c r="C3" s="105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8.75">
      <c r="B4" s="105" t="s">
        <v>3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</row>
    <row r="5" spans="2:43" ht="18.75">
      <c r="B5" s="105" t="s">
        <v>34</v>
      </c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</row>
    <row r="6" spans="2:43" ht="18.75">
      <c r="B6" s="108"/>
      <c r="C6" s="108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</row>
    <row r="7" spans="2:43" ht="18.75">
      <c r="B7" s="149" t="s">
        <v>244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2:43" ht="18.75"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 t="s">
        <v>36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</row>
    <row r="9" spans="2:43" ht="56.25">
      <c r="B9" s="111" t="s">
        <v>4</v>
      </c>
      <c r="C9" s="111" t="s">
        <v>0</v>
      </c>
      <c r="D9" s="111" t="s">
        <v>37</v>
      </c>
      <c r="E9" s="111" t="s">
        <v>6</v>
      </c>
      <c r="F9" s="111" t="s">
        <v>7</v>
      </c>
      <c r="G9" s="111" t="s">
        <v>8</v>
      </c>
      <c r="H9" s="111" t="s">
        <v>9</v>
      </c>
      <c r="I9" s="111" t="s">
        <v>10</v>
      </c>
      <c r="J9" s="111" t="s">
        <v>11</v>
      </c>
      <c r="K9" s="111" t="s">
        <v>12</v>
      </c>
      <c r="L9" s="111" t="s">
        <v>13</v>
      </c>
      <c r="M9" s="107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07"/>
      <c r="Z9" s="107"/>
      <c r="AA9" s="107"/>
      <c r="AB9" s="107"/>
      <c r="AC9" s="107"/>
      <c r="AD9" s="107"/>
      <c r="AE9" s="107"/>
      <c r="AF9" s="107"/>
      <c r="AG9" s="112"/>
      <c r="AH9" s="112"/>
      <c r="AI9" s="112"/>
      <c r="AJ9" s="112"/>
      <c r="AK9" s="112"/>
      <c r="AL9" s="112"/>
      <c r="AM9" s="112"/>
      <c r="AN9" s="112"/>
      <c r="AO9" s="112"/>
      <c r="AP9" s="107"/>
      <c r="AQ9" s="107"/>
    </row>
    <row r="10" spans="2:43" ht="18.75">
      <c r="B10" s="111"/>
      <c r="C10" s="111"/>
      <c r="D10" s="113" t="s">
        <v>14</v>
      </c>
      <c r="E10" s="113" t="s">
        <v>15</v>
      </c>
      <c r="F10" s="113" t="s">
        <v>16</v>
      </c>
      <c r="G10" s="113" t="s">
        <v>17</v>
      </c>
      <c r="H10" s="113" t="s">
        <v>18</v>
      </c>
      <c r="I10" s="113" t="s">
        <v>19</v>
      </c>
      <c r="J10" s="113" t="s">
        <v>20</v>
      </c>
      <c r="K10" s="113" t="s">
        <v>21</v>
      </c>
      <c r="L10" s="114"/>
      <c r="M10" s="107"/>
      <c r="N10" s="115"/>
      <c r="O10" s="116"/>
      <c r="P10" s="117"/>
      <c r="Q10" s="117"/>
      <c r="R10" s="117"/>
      <c r="S10" s="118"/>
      <c r="T10" s="117"/>
      <c r="U10" s="117"/>
      <c r="V10" s="117"/>
      <c r="W10" s="118"/>
      <c r="X10" s="11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</row>
    <row r="11" spans="2:43" ht="37.5" customHeight="1">
      <c r="B11" s="119" t="s">
        <v>245</v>
      </c>
      <c r="C11" s="119" t="s">
        <v>246</v>
      </c>
      <c r="D11" s="120"/>
      <c r="E11" s="121">
        <v>-6039</v>
      </c>
      <c r="F11" s="120"/>
      <c r="G11" s="121">
        <v>6039</v>
      </c>
      <c r="H11" s="120"/>
      <c r="I11" s="120"/>
      <c r="J11" s="120"/>
      <c r="K11" s="120"/>
      <c r="L11" s="122">
        <f>+SUM(D11:K11)</f>
        <v>0</v>
      </c>
      <c r="M11" s="107"/>
      <c r="N11" s="115"/>
      <c r="O11" s="116"/>
      <c r="P11" s="117"/>
      <c r="Q11" s="118"/>
      <c r="R11" s="117"/>
      <c r="S11" s="118"/>
      <c r="T11" s="117"/>
      <c r="U11" s="117"/>
      <c r="V11" s="117"/>
      <c r="W11" s="117"/>
      <c r="X11" s="11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</row>
    <row r="12" spans="2:43" ht="37.5" customHeight="1">
      <c r="B12" s="119" t="s">
        <v>247</v>
      </c>
      <c r="C12" s="119" t="s">
        <v>248</v>
      </c>
      <c r="D12" s="120">
        <v>-440</v>
      </c>
      <c r="E12" s="121"/>
      <c r="F12" s="120"/>
      <c r="G12" s="121">
        <v>440</v>
      </c>
      <c r="H12" s="120"/>
      <c r="I12" s="120"/>
      <c r="J12" s="120"/>
      <c r="K12" s="120"/>
      <c r="L12" s="122">
        <f aca="true" t="shared" si="0" ref="L12:L20">+SUM(D12:K12)</f>
        <v>0</v>
      </c>
      <c r="M12" s="107"/>
      <c r="N12" s="115"/>
      <c r="O12" s="116"/>
      <c r="P12" s="117"/>
      <c r="Q12" s="117"/>
      <c r="R12" s="117"/>
      <c r="S12" s="117"/>
      <c r="T12" s="117"/>
      <c r="U12" s="117"/>
      <c r="V12" s="117"/>
      <c r="W12" s="117"/>
      <c r="X12" s="11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</row>
    <row r="13" spans="2:43" ht="37.5" customHeight="1">
      <c r="B13" s="119" t="s">
        <v>249</v>
      </c>
      <c r="C13" s="119" t="s">
        <v>250</v>
      </c>
      <c r="D13" s="120">
        <v>-100</v>
      </c>
      <c r="E13" s="121"/>
      <c r="F13" s="120"/>
      <c r="G13" s="121">
        <v>100</v>
      </c>
      <c r="H13" s="120"/>
      <c r="I13" s="120"/>
      <c r="J13" s="120"/>
      <c r="K13" s="120"/>
      <c r="L13" s="122">
        <f t="shared" si="0"/>
        <v>0</v>
      </c>
      <c r="M13" s="107"/>
      <c r="N13" s="115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</row>
    <row r="14" spans="2:43" ht="37.5" customHeight="1">
      <c r="B14" s="123" t="s">
        <v>251</v>
      </c>
      <c r="C14" s="123" t="s">
        <v>252</v>
      </c>
      <c r="D14" s="120">
        <v>-750</v>
      </c>
      <c r="E14" s="121"/>
      <c r="F14" s="120"/>
      <c r="G14" s="121">
        <v>1508</v>
      </c>
      <c r="H14" s="120"/>
      <c r="I14" s="120"/>
      <c r="J14" s="120"/>
      <c r="K14" s="120">
        <v>-758</v>
      </c>
      <c r="L14" s="122">
        <f t="shared" si="0"/>
        <v>0</v>
      </c>
      <c r="M14" s="107"/>
      <c r="N14" s="115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</row>
    <row r="15" spans="2:43" ht="37.5" customHeight="1">
      <c r="B15" s="119" t="s">
        <v>253</v>
      </c>
      <c r="C15" s="119" t="s">
        <v>254</v>
      </c>
      <c r="D15" s="120"/>
      <c r="E15" s="121">
        <v>-4558</v>
      </c>
      <c r="F15" s="120"/>
      <c r="G15" s="121">
        <v>4558</v>
      </c>
      <c r="H15" s="120"/>
      <c r="I15" s="120"/>
      <c r="J15" s="120"/>
      <c r="K15" s="120"/>
      <c r="L15" s="122">
        <f t="shared" si="0"/>
        <v>0</v>
      </c>
      <c r="M15" s="107"/>
      <c r="N15" s="115"/>
      <c r="O15" s="116"/>
      <c r="P15" s="117"/>
      <c r="Q15" s="117"/>
      <c r="R15" s="117"/>
      <c r="S15" s="118"/>
      <c r="T15" s="117"/>
      <c r="U15" s="117"/>
      <c r="V15" s="117"/>
      <c r="W15" s="117"/>
      <c r="X15" s="11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</row>
    <row r="16" spans="2:43" ht="37.5" customHeight="1">
      <c r="B16" s="119" t="s">
        <v>255</v>
      </c>
      <c r="C16" s="119" t="s">
        <v>256</v>
      </c>
      <c r="D16" s="120"/>
      <c r="E16" s="120"/>
      <c r="F16" s="120"/>
      <c r="G16" s="121">
        <v>6000</v>
      </c>
      <c r="H16" s="120"/>
      <c r="I16" s="120"/>
      <c r="J16" s="120"/>
      <c r="K16" s="120">
        <v>-6000</v>
      </c>
      <c r="L16" s="122">
        <f t="shared" si="0"/>
        <v>0</v>
      </c>
      <c r="M16" s="107"/>
      <c r="N16" s="115"/>
      <c r="O16" s="116"/>
      <c r="P16" s="117"/>
      <c r="Q16" s="117"/>
      <c r="R16" s="117"/>
      <c r="S16" s="117"/>
      <c r="T16" s="117"/>
      <c r="U16" s="117"/>
      <c r="V16" s="117"/>
      <c r="W16" s="117"/>
      <c r="X16" s="11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</row>
    <row r="17" spans="2:43" ht="37.5" customHeight="1">
      <c r="B17" s="119" t="s">
        <v>50</v>
      </c>
      <c r="C17" s="119" t="s">
        <v>51</v>
      </c>
      <c r="D17" s="120">
        <v>-100</v>
      </c>
      <c r="E17" s="120"/>
      <c r="F17" s="120"/>
      <c r="G17" s="121">
        <v>100</v>
      </c>
      <c r="H17" s="120"/>
      <c r="I17" s="120"/>
      <c r="J17" s="120"/>
      <c r="K17" s="120"/>
      <c r="L17" s="122">
        <f t="shared" si="0"/>
        <v>0</v>
      </c>
      <c r="M17" s="107"/>
      <c r="N17" s="115"/>
      <c r="O17" s="116"/>
      <c r="P17" s="117"/>
      <c r="Q17" s="118"/>
      <c r="R17" s="117"/>
      <c r="S17" s="118"/>
      <c r="T17" s="117"/>
      <c r="U17" s="117"/>
      <c r="V17" s="117"/>
      <c r="W17" s="117"/>
      <c r="X17" s="11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</row>
    <row r="18" spans="2:43" ht="37.5" customHeight="1">
      <c r="B18" s="119" t="s">
        <v>257</v>
      </c>
      <c r="C18" s="119" t="s">
        <v>258</v>
      </c>
      <c r="D18" s="120">
        <v>-300</v>
      </c>
      <c r="E18" s="120"/>
      <c r="F18" s="120"/>
      <c r="G18" s="121">
        <v>300</v>
      </c>
      <c r="H18" s="120"/>
      <c r="I18" s="120"/>
      <c r="J18" s="120"/>
      <c r="K18" s="120"/>
      <c r="L18" s="122">
        <f t="shared" si="0"/>
        <v>0</v>
      </c>
      <c r="M18" s="107"/>
      <c r="N18" s="115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</row>
    <row r="19" spans="2:43" ht="37.5" customHeight="1">
      <c r="B19" s="119" t="s">
        <v>54</v>
      </c>
      <c r="C19" s="119" t="s">
        <v>55</v>
      </c>
      <c r="D19" s="120">
        <v>-500</v>
      </c>
      <c r="E19" s="120"/>
      <c r="F19" s="120"/>
      <c r="G19" s="121">
        <v>500</v>
      </c>
      <c r="H19" s="120"/>
      <c r="I19" s="120"/>
      <c r="J19" s="120"/>
      <c r="K19" s="120"/>
      <c r="L19" s="122">
        <f t="shared" si="0"/>
        <v>0</v>
      </c>
      <c r="M19" s="107"/>
      <c r="N19" s="115"/>
      <c r="O19" s="116"/>
      <c r="P19" s="117"/>
      <c r="Q19" s="118"/>
      <c r="R19" s="117"/>
      <c r="S19" s="118"/>
      <c r="T19" s="117"/>
      <c r="U19" s="117"/>
      <c r="V19" s="117"/>
      <c r="W19" s="117"/>
      <c r="X19" s="11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</row>
    <row r="20" spans="2:43" ht="37.5" customHeight="1">
      <c r="B20" s="119" t="s">
        <v>56</v>
      </c>
      <c r="C20" s="119" t="s">
        <v>57</v>
      </c>
      <c r="D20" s="120"/>
      <c r="E20" s="121">
        <v>-29075</v>
      </c>
      <c r="F20" s="120"/>
      <c r="G20" s="121">
        <v>29075</v>
      </c>
      <c r="H20" s="120"/>
      <c r="I20" s="120"/>
      <c r="J20" s="120"/>
      <c r="K20" s="120"/>
      <c r="L20" s="122">
        <f t="shared" si="0"/>
        <v>0</v>
      </c>
      <c r="M20" s="107"/>
      <c r="N20" s="151"/>
      <c r="O20" s="151"/>
      <c r="P20" s="124"/>
      <c r="Q20" s="124"/>
      <c r="R20" s="125"/>
      <c r="S20" s="124"/>
      <c r="T20" s="125"/>
      <c r="U20" s="125"/>
      <c r="V20" s="125"/>
      <c r="W20" s="124"/>
      <c r="X20" s="126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</row>
    <row r="21" spans="2:43" ht="37.5" customHeight="1">
      <c r="B21" s="152" t="s">
        <v>1</v>
      </c>
      <c r="C21" s="152"/>
      <c r="D21" s="127">
        <f>+SUM(D11:D20)</f>
        <v>-2190</v>
      </c>
      <c r="E21" s="127">
        <f aca="true" t="shared" si="1" ref="E21:L21">+SUM(E11:E20)</f>
        <v>-39672</v>
      </c>
      <c r="F21" s="127">
        <f t="shared" si="1"/>
        <v>0</v>
      </c>
      <c r="G21" s="127">
        <f t="shared" si="1"/>
        <v>48620</v>
      </c>
      <c r="H21" s="127">
        <f t="shared" si="1"/>
        <v>0</v>
      </c>
      <c r="I21" s="127">
        <f t="shared" si="1"/>
        <v>0</v>
      </c>
      <c r="J21" s="127">
        <f t="shared" si="1"/>
        <v>0</v>
      </c>
      <c r="K21" s="127">
        <f t="shared" si="1"/>
        <v>-6758</v>
      </c>
      <c r="L21" s="127">
        <f t="shared" si="1"/>
        <v>0</v>
      </c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</row>
    <row r="22" spans="2:43" ht="1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</row>
    <row r="23" spans="13:43" ht="15"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</sheetData>
  <sheetProtection/>
  <mergeCells count="3">
    <mergeCell ref="B7:L7"/>
    <mergeCell ref="N20:O20"/>
    <mergeCell ref="B21:C2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70" zoomScaleNormal="70" zoomScalePageLayoutView="0" workbookViewId="0" topLeftCell="A1">
      <selection activeCell="M22" sqref="M22"/>
    </sheetView>
  </sheetViews>
  <sheetFormatPr defaultColWidth="11.421875" defaultRowHeight="15"/>
  <cols>
    <col min="1" max="1" width="16.421875" style="104" customWidth="1"/>
    <col min="2" max="2" width="69.57421875" style="104" customWidth="1"/>
    <col min="3" max="3" width="16.28125" style="104" customWidth="1"/>
    <col min="4" max="4" width="14.00390625" style="104" customWidth="1"/>
    <col min="5" max="5" width="13.8515625" style="104" customWidth="1"/>
    <col min="6" max="6" width="16.28125" style="104" customWidth="1"/>
    <col min="7" max="7" width="12.8515625" style="104" customWidth="1"/>
    <col min="8" max="8" width="12.421875" style="104" customWidth="1"/>
    <col min="9" max="9" width="11.8515625" style="104" customWidth="1"/>
    <col min="10" max="10" width="11.421875" style="104" customWidth="1"/>
    <col min="11" max="11" width="12.7109375" style="88" bestFit="1" customWidth="1"/>
    <col min="12" max="16384" width="11.421875" style="88" customWidth="1"/>
  </cols>
  <sheetData>
    <row r="1" spans="1:6" s="50" customFormat="1" ht="15">
      <c r="A1" s="51"/>
      <c r="F1" s="78"/>
    </row>
    <row r="2" spans="1:11" s="50" customFormat="1" ht="15.75">
      <c r="A2" s="79" t="s">
        <v>207</v>
      </c>
      <c r="B2" s="80" t="s">
        <v>208</v>
      </c>
      <c r="C2" s="81"/>
      <c r="D2" s="82"/>
      <c r="E2" s="82"/>
      <c r="F2" s="83"/>
      <c r="G2" s="82"/>
      <c r="H2" s="82"/>
      <c r="I2" s="82"/>
      <c r="J2" s="82"/>
      <c r="K2" s="82"/>
    </row>
    <row r="3" spans="1:11" s="50" customFormat="1" ht="15.75">
      <c r="A3" s="79" t="s">
        <v>209</v>
      </c>
      <c r="B3" s="80" t="s">
        <v>210</v>
      </c>
      <c r="C3" s="81"/>
      <c r="D3" s="82"/>
      <c r="E3" s="82"/>
      <c r="F3" s="83"/>
      <c r="G3" s="82"/>
      <c r="H3" s="82"/>
      <c r="I3" s="82"/>
      <c r="J3" s="82"/>
      <c r="K3" s="82"/>
    </row>
    <row r="4" spans="1:11" s="50" customFormat="1" ht="19.5" customHeight="1">
      <c r="A4" s="79" t="s">
        <v>211</v>
      </c>
      <c r="B4" s="84" t="s">
        <v>212</v>
      </c>
      <c r="C4" s="82"/>
      <c r="D4" s="82"/>
      <c r="E4" s="85"/>
      <c r="F4" s="83"/>
      <c r="G4" s="82"/>
      <c r="H4" s="82"/>
      <c r="I4" s="82"/>
      <c r="J4" s="82"/>
      <c r="K4" s="82"/>
    </row>
    <row r="5" spans="1:11" s="50" customFormat="1" ht="9.75" customHeight="1">
      <c r="A5" s="79"/>
      <c r="B5" s="84"/>
      <c r="C5" s="82"/>
      <c r="D5" s="82"/>
      <c r="E5" s="85"/>
      <c r="F5" s="83"/>
      <c r="G5" s="82"/>
      <c r="H5" s="82"/>
      <c r="I5" s="82"/>
      <c r="J5" s="82"/>
      <c r="K5" s="82"/>
    </row>
    <row r="6" spans="1:11" s="50" customFormat="1" ht="9.75" customHeight="1">
      <c r="A6" s="86"/>
      <c r="B6" s="87"/>
      <c r="C6" s="82"/>
      <c r="D6" s="82"/>
      <c r="E6" s="85"/>
      <c r="F6" s="83"/>
      <c r="G6" s="82"/>
      <c r="H6" s="82"/>
      <c r="I6" s="82"/>
      <c r="J6" s="82"/>
      <c r="K6" s="82"/>
    </row>
    <row r="7" spans="1:11" s="50" customFormat="1" ht="15">
      <c r="A7" s="86" t="s">
        <v>213</v>
      </c>
      <c r="B7" s="87"/>
      <c r="C7" s="82"/>
      <c r="D7" s="82"/>
      <c r="E7" s="82"/>
      <c r="F7" s="82"/>
      <c r="G7" s="82"/>
      <c r="H7" s="82"/>
      <c r="I7" s="82"/>
      <c r="J7" s="82"/>
      <c r="K7" s="82"/>
    </row>
    <row r="8" spans="1:11" ht="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92" customFormat="1" ht="51" customHeight="1">
      <c r="A9" s="89" t="s">
        <v>214</v>
      </c>
      <c r="B9" s="89" t="s">
        <v>0</v>
      </c>
      <c r="C9" s="89" t="s">
        <v>215</v>
      </c>
      <c r="D9" s="89" t="s">
        <v>216</v>
      </c>
      <c r="E9" s="89" t="s">
        <v>7</v>
      </c>
      <c r="F9" s="90" t="s">
        <v>217</v>
      </c>
      <c r="G9" s="89" t="s">
        <v>218</v>
      </c>
      <c r="H9" s="89" t="s">
        <v>10</v>
      </c>
      <c r="I9" s="89" t="s">
        <v>219</v>
      </c>
      <c r="J9" s="89" t="s">
        <v>13</v>
      </c>
      <c r="K9" s="91"/>
    </row>
    <row r="10" spans="1:11" s="98" customFormat="1" ht="15.75">
      <c r="A10" s="93"/>
      <c r="B10" s="94"/>
      <c r="C10" s="95" t="s">
        <v>14</v>
      </c>
      <c r="D10" s="95" t="s">
        <v>15</v>
      </c>
      <c r="E10" s="95" t="s">
        <v>16</v>
      </c>
      <c r="F10" s="96" t="s">
        <v>17</v>
      </c>
      <c r="G10" s="95" t="s">
        <v>18</v>
      </c>
      <c r="H10" s="95" t="s">
        <v>19</v>
      </c>
      <c r="I10" s="94">
        <v>999</v>
      </c>
      <c r="J10" s="97"/>
      <c r="K10" s="82"/>
    </row>
    <row r="11" spans="1:11" s="98" customFormat="1" ht="45" customHeight="1">
      <c r="A11" s="99" t="s">
        <v>220</v>
      </c>
      <c r="B11" s="100" t="s">
        <v>221</v>
      </c>
      <c r="C11" s="101">
        <v>0</v>
      </c>
      <c r="D11" s="101">
        <v>0</v>
      </c>
      <c r="E11" s="101">
        <v>0</v>
      </c>
      <c r="F11" s="101">
        <v>-1000</v>
      </c>
      <c r="G11" s="101">
        <v>0</v>
      </c>
      <c r="H11" s="101">
        <v>0</v>
      </c>
      <c r="I11" s="101">
        <v>1000</v>
      </c>
      <c r="J11" s="97">
        <f>+SUM(C11:I11)</f>
        <v>0</v>
      </c>
      <c r="K11" s="82"/>
    </row>
    <row r="12" spans="1:11" s="98" customFormat="1" ht="45" customHeight="1">
      <c r="A12" s="99" t="s">
        <v>222</v>
      </c>
      <c r="B12" s="100" t="s">
        <v>223</v>
      </c>
      <c r="C12" s="101">
        <v>0</v>
      </c>
      <c r="D12" s="101">
        <v>0</v>
      </c>
      <c r="E12" s="101">
        <v>0</v>
      </c>
      <c r="F12" s="101">
        <v>-569</v>
      </c>
      <c r="G12" s="101">
        <v>0</v>
      </c>
      <c r="H12" s="101">
        <v>0</v>
      </c>
      <c r="I12" s="101">
        <v>569</v>
      </c>
      <c r="J12" s="97">
        <f aca="true" t="shared" si="0" ref="J12:J22">+SUM(C12:I12)</f>
        <v>0</v>
      </c>
      <c r="K12" s="82"/>
    </row>
    <row r="13" spans="1:11" s="98" customFormat="1" ht="45" customHeight="1">
      <c r="A13" s="99" t="s">
        <v>224</v>
      </c>
      <c r="B13" s="100" t="s">
        <v>225</v>
      </c>
      <c r="C13" s="101">
        <v>0</v>
      </c>
      <c r="D13" s="101">
        <v>0</v>
      </c>
      <c r="E13" s="101">
        <v>0</v>
      </c>
      <c r="F13" s="101">
        <v>-1713</v>
      </c>
      <c r="G13" s="101">
        <v>0</v>
      </c>
      <c r="H13" s="101">
        <v>0</v>
      </c>
      <c r="I13" s="101">
        <v>1712.766</v>
      </c>
      <c r="J13" s="97">
        <f t="shared" si="0"/>
        <v>-0.2339999999999236</v>
      </c>
      <c r="K13" s="82"/>
    </row>
    <row r="14" spans="1:11" s="98" customFormat="1" ht="45" customHeight="1">
      <c r="A14" s="99" t="s">
        <v>226</v>
      </c>
      <c r="B14" s="100" t="s">
        <v>227</v>
      </c>
      <c r="C14" s="101">
        <v>0</v>
      </c>
      <c r="D14" s="101">
        <v>1</v>
      </c>
      <c r="E14" s="101">
        <v>0</v>
      </c>
      <c r="F14" s="101">
        <v>-1</v>
      </c>
      <c r="G14" s="101">
        <v>0</v>
      </c>
      <c r="H14" s="101">
        <v>0</v>
      </c>
      <c r="I14" s="101">
        <v>0</v>
      </c>
      <c r="J14" s="97">
        <f t="shared" si="0"/>
        <v>0</v>
      </c>
      <c r="K14" s="82"/>
    </row>
    <row r="15" spans="1:11" s="98" customFormat="1" ht="45" customHeight="1">
      <c r="A15" s="99" t="s">
        <v>228</v>
      </c>
      <c r="B15" s="100" t="s">
        <v>229</v>
      </c>
      <c r="C15" s="101">
        <v>0</v>
      </c>
      <c r="D15" s="101">
        <v>1</v>
      </c>
      <c r="E15" s="101">
        <v>0</v>
      </c>
      <c r="F15" s="101">
        <v>-1</v>
      </c>
      <c r="G15" s="101">
        <v>0</v>
      </c>
      <c r="H15" s="101">
        <v>0</v>
      </c>
      <c r="I15" s="101">
        <v>0</v>
      </c>
      <c r="J15" s="97">
        <f t="shared" si="0"/>
        <v>0</v>
      </c>
      <c r="K15" s="82"/>
    </row>
    <row r="16" spans="1:11" s="98" customFormat="1" ht="45" customHeight="1">
      <c r="A16" s="99" t="s">
        <v>230</v>
      </c>
      <c r="B16" s="100" t="s">
        <v>231</v>
      </c>
      <c r="C16" s="101">
        <v>0</v>
      </c>
      <c r="D16" s="101">
        <v>0</v>
      </c>
      <c r="E16" s="101">
        <v>0</v>
      </c>
      <c r="F16" s="101">
        <v>-500</v>
      </c>
      <c r="G16" s="101">
        <v>0</v>
      </c>
      <c r="H16" s="101">
        <v>0</v>
      </c>
      <c r="I16" s="101">
        <v>500</v>
      </c>
      <c r="J16" s="97">
        <f t="shared" si="0"/>
        <v>0</v>
      </c>
      <c r="K16" s="82"/>
    </row>
    <row r="17" spans="1:11" s="98" customFormat="1" ht="45" customHeight="1">
      <c r="A17" s="99" t="s">
        <v>232</v>
      </c>
      <c r="B17" s="100" t="s">
        <v>233</v>
      </c>
      <c r="C17" s="101">
        <v>0</v>
      </c>
      <c r="D17" s="101">
        <v>0</v>
      </c>
      <c r="E17" s="101">
        <v>0</v>
      </c>
      <c r="F17" s="101">
        <v>-1100</v>
      </c>
      <c r="G17" s="101">
        <v>0</v>
      </c>
      <c r="H17" s="101">
        <v>0</v>
      </c>
      <c r="I17" s="101">
        <v>1100</v>
      </c>
      <c r="J17" s="97">
        <f t="shared" si="0"/>
        <v>0</v>
      </c>
      <c r="K17" s="82"/>
    </row>
    <row r="18" spans="1:11" s="98" customFormat="1" ht="45" customHeight="1">
      <c r="A18" s="99" t="s">
        <v>234</v>
      </c>
      <c r="B18" s="100" t="s">
        <v>235</v>
      </c>
      <c r="C18" s="101">
        <v>0</v>
      </c>
      <c r="D18" s="101">
        <v>0</v>
      </c>
      <c r="E18" s="101">
        <v>0</v>
      </c>
      <c r="F18" s="101">
        <v>-308</v>
      </c>
      <c r="G18" s="101">
        <v>0</v>
      </c>
      <c r="H18" s="101">
        <v>0</v>
      </c>
      <c r="I18" s="101">
        <v>308</v>
      </c>
      <c r="J18" s="97">
        <f t="shared" si="0"/>
        <v>0</v>
      </c>
      <c r="K18" s="82"/>
    </row>
    <row r="19" spans="1:11" s="98" customFormat="1" ht="45" customHeight="1">
      <c r="A19" s="99" t="s">
        <v>236</v>
      </c>
      <c r="B19" s="100" t="s">
        <v>237</v>
      </c>
      <c r="C19" s="101">
        <v>0</v>
      </c>
      <c r="D19" s="101">
        <v>0</v>
      </c>
      <c r="E19" s="101">
        <v>0</v>
      </c>
      <c r="F19" s="101">
        <v>-500</v>
      </c>
      <c r="G19" s="101">
        <v>0</v>
      </c>
      <c r="H19" s="101">
        <v>0</v>
      </c>
      <c r="I19" s="101">
        <v>500</v>
      </c>
      <c r="J19" s="97">
        <f t="shared" si="0"/>
        <v>0</v>
      </c>
      <c r="K19" s="82"/>
    </row>
    <row r="20" spans="1:11" s="98" customFormat="1" ht="45" customHeight="1">
      <c r="A20" s="99" t="s">
        <v>238</v>
      </c>
      <c r="B20" s="100" t="s">
        <v>239</v>
      </c>
      <c r="C20" s="101">
        <v>0</v>
      </c>
      <c r="D20" s="101">
        <v>52150</v>
      </c>
      <c r="E20" s="101">
        <v>0</v>
      </c>
      <c r="F20" s="101">
        <v>-52150</v>
      </c>
      <c r="G20" s="101">
        <v>0</v>
      </c>
      <c r="H20" s="101">
        <v>0</v>
      </c>
      <c r="I20" s="101">
        <v>0</v>
      </c>
      <c r="J20" s="97">
        <f t="shared" si="0"/>
        <v>0</v>
      </c>
      <c r="K20" s="82"/>
    </row>
    <row r="21" spans="1:11" s="98" customFormat="1" ht="45" customHeight="1">
      <c r="A21" s="99" t="s">
        <v>240</v>
      </c>
      <c r="B21" s="100" t="s">
        <v>241</v>
      </c>
      <c r="C21" s="101">
        <v>0</v>
      </c>
      <c r="D21" s="101">
        <v>10</v>
      </c>
      <c r="E21" s="101">
        <v>0</v>
      </c>
      <c r="F21" s="101">
        <v>-10</v>
      </c>
      <c r="G21" s="101">
        <v>0</v>
      </c>
      <c r="H21" s="101">
        <v>0</v>
      </c>
      <c r="I21" s="101">
        <v>0</v>
      </c>
      <c r="J21" s="97">
        <f t="shared" si="0"/>
        <v>0</v>
      </c>
      <c r="K21" s="82"/>
    </row>
    <row r="22" spans="1:11" s="98" customFormat="1" ht="45" customHeight="1">
      <c r="A22" s="99" t="s">
        <v>242</v>
      </c>
      <c r="B22" s="100" t="s">
        <v>243</v>
      </c>
      <c r="C22" s="101">
        <v>0</v>
      </c>
      <c r="D22" s="101">
        <v>-2405</v>
      </c>
      <c r="E22" s="101">
        <v>0</v>
      </c>
      <c r="F22" s="101">
        <v>2405</v>
      </c>
      <c r="G22" s="101">
        <v>0</v>
      </c>
      <c r="H22" s="101">
        <v>0</v>
      </c>
      <c r="I22" s="101">
        <v>0</v>
      </c>
      <c r="J22" s="97">
        <f t="shared" si="0"/>
        <v>0</v>
      </c>
      <c r="K22" s="82"/>
    </row>
    <row r="23" spans="1:11" s="68" customFormat="1" ht="34.5" customHeight="1">
      <c r="A23" s="102"/>
      <c r="B23" s="97" t="s">
        <v>1</v>
      </c>
      <c r="C23" s="97">
        <f aca="true" t="shared" si="1" ref="C23:J23">+SUM(C11:C22)</f>
        <v>0</v>
      </c>
      <c r="D23" s="97">
        <f t="shared" si="1"/>
        <v>49757</v>
      </c>
      <c r="E23" s="97">
        <f t="shared" si="1"/>
        <v>0</v>
      </c>
      <c r="F23" s="97">
        <f t="shared" si="1"/>
        <v>-55447</v>
      </c>
      <c r="G23" s="97">
        <f t="shared" si="1"/>
        <v>0</v>
      </c>
      <c r="H23" s="97">
        <f t="shared" si="1"/>
        <v>0</v>
      </c>
      <c r="I23" s="97">
        <f t="shared" si="1"/>
        <v>5689.766</v>
      </c>
      <c r="J23" s="97">
        <f t="shared" si="1"/>
        <v>-0.2339999999999236</v>
      </c>
      <c r="K23" s="82"/>
    </row>
    <row r="24" spans="1:10" s="68" customFormat="1" ht="30" customHeight="1">
      <c r="A24" s="83"/>
      <c r="B24" s="103"/>
      <c r="C24" s="103"/>
      <c r="D24" s="103"/>
      <c r="E24" s="103"/>
      <c r="F24" s="103"/>
      <c r="G24" s="103"/>
      <c r="H24" s="103"/>
      <c r="I24" s="103"/>
      <c r="J24" s="103"/>
    </row>
  </sheetData>
  <sheetProtection/>
  <conditionalFormatting sqref="K1:K7 K9:K15 K17:K65536">
    <cfRule type="cellIs" priority="4" dxfId="5" operator="equal">
      <formula>"id"</formula>
    </cfRule>
  </conditionalFormatting>
  <conditionalFormatting sqref="A23:A65536 A1:A14">
    <cfRule type="duplicateValues" priority="3" dxfId="5">
      <formula>AND(COUNTIF($A$23:$A$65536,A1)+COUNTIF($A$1:$A$14,A1)&gt;1,NOT(ISBLANK(A1)))</formula>
    </cfRule>
  </conditionalFormatting>
  <conditionalFormatting sqref="K16">
    <cfRule type="cellIs" priority="2" dxfId="5" operator="equal">
      <formula>"id"</formula>
    </cfRule>
  </conditionalFormatting>
  <conditionalFormatting sqref="A16">
    <cfRule type="duplicateValues" priority="1" dxfId="5">
      <formula>AND(COUNTIF($A$16:$A$16,A16)&gt;1,NOT(ISBLANK(A16)))</formula>
    </cfRule>
  </conditionalFormatting>
  <conditionalFormatting sqref="A15 A17:A22">
    <cfRule type="duplicateValues" priority="5" dxfId="5">
      <formula>AND(COUNTIF($A$15:$A$15,A15)+COUNTIF($A$17:$A$22,A15)&gt;1,NOT(ISBLANK(A15)))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zoomScale="85" zoomScaleNormal="85" zoomScalePageLayoutView="0" workbookViewId="0" topLeftCell="A1">
      <selection activeCell="I18" sqref="I18"/>
    </sheetView>
  </sheetViews>
  <sheetFormatPr defaultColWidth="11.421875" defaultRowHeight="15"/>
  <cols>
    <col min="1" max="1" width="17.00390625" style="67" customWidth="1"/>
    <col min="2" max="2" width="37.421875" style="67" customWidth="1"/>
    <col min="3" max="11" width="16.28125" style="67" customWidth="1"/>
    <col min="12" max="16384" width="11.421875" style="67" customWidth="1"/>
  </cols>
  <sheetData>
    <row r="2" spans="1:11" ht="12.75">
      <c r="A2" s="66" t="s">
        <v>2</v>
      </c>
      <c r="B2" s="66"/>
      <c r="C2" s="65"/>
      <c r="D2" s="65"/>
      <c r="E2" s="65"/>
      <c r="F2" s="65"/>
      <c r="G2" s="65"/>
      <c r="H2" s="65"/>
      <c r="I2" s="65"/>
      <c r="J2" s="65"/>
      <c r="K2" s="65"/>
    </row>
    <row r="3" spans="1:11" ht="12.75">
      <c r="A3" s="66" t="s">
        <v>3</v>
      </c>
      <c r="B3" s="66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66" t="s">
        <v>23</v>
      </c>
      <c r="B4" s="66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66"/>
      <c r="B5" s="66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66"/>
      <c r="B6" s="66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153" t="s">
        <v>22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5.5">
      <c r="A8" s="155" t="s">
        <v>4</v>
      </c>
      <c r="B8" s="155" t="s">
        <v>0</v>
      </c>
      <c r="C8" s="64" t="s">
        <v>5</v>
      </c>
      <c r="D8" s="63" t="s">
        <v>6</v>
      </c>
      <c r="E8" s="62" t="s">
        <v>7</v>
      </c>
      <c r="F8" s="63" t="s">
        <v>8</v>
      </c>
      <c r="G8" s="62" t="s">
        <v>9</v>
      </c>
      <c r="H8" s="63" t="s">
        <v>10</v>
      </c>
      <c r="I8" s="62" t="s">
        <v>11</v>
      </c>
      <c r="J8" s="63" t="s">
        <v>12</v>
      </c>
      <c r="K8" s="156" t="s">
        <v>13</v>
      </c>
    </row>
    <row r="9" spans="1:11" ht="12.75">
      <c r="A9" s="155"/>
      <c r="B9" s="155"/>
      <c r="C9" s="61" t="s">
        <v>14</v>
      </c>
      <c r="D9" s="60" t="s">
        <v>15</v>
      </c>
      <c r="E9" s="59" t="s">
        <v>16</v>
      </c>
      <c r="F9" s="60" t="s">
        <v>17</v>
      </c>
      <c r="G9" s="59" t="s">
        <v>18</v>
      </c>
      <c r="H9" s="60" t="s">
        <v>19</v>
      </c>
      <c r="I9" s="59" t="s">
        <v>20</v>
      </c>
      <c r="J9" s="60" t="s">
        <v>21</v>
      </c>
      <c r="K9" s="157"/>
    </row>
    <row r="10" spans="1:11" ht="63" customHeight="1">
      <c r="A10" s="58" t="s">
        <v>199</v>
      </c>
      <c r="B10" s="57" t="s">
        <v>200</v>
      </c>
      <c r="C10" s="56">
        <v>0</v>
      </c>
      <c r="D10" s="56">
        <v>0</v>
      </c>
      <c r="E10" s="56">
        <v>0</v>
      </c>
      <c r="F10" s="56">
        <v>774</v>
      </c>
      <c r="G10" s="56">
        <v>0</v>
      </c>
      <c r="H10" s="56">
        <v>0</v>
      </c>
      <c r="I10" s="56">
        <v>0</v>
      </c>
      <c r="J10" s="56">
        <v>-774</v>
      </c>
      <c r="K10" s="55">
        <f>SUM(C10:J10)</f>
        <v>0</v>
      </c>
    </row>
    <row r="11" spans="1:11" ht="63" customHeight="1">
      <c r="A11" s="58" t="s">
        <v>201</v>
      </c>
      <c r="B11" s="57" t="s">
        <v>202</v>
      </c>
      <c r="C11" s="56">
        <v>0</v>
      </c>
      <c r="D11" s="56">
        <v>0</v>
      </c>
      <c r="E11" s="56">
        <v>0</v>
      </c>
      <c r="F11" s="56">
        <v>557</v>
      </c>
      <c r="G11" s="56">
        <v>0</v>
      </c>
      <c r="H11" s="56">
        <v>0</v>
      </c>
      <c r="I11" s="56">
        <v>0</v>
      </c>
      <c r="J11" s="56">
        <v>-557</v>
      </c>
      <c r="K11" s="55">
        <f>SUM(C11:J11)</f>
        <v>0</v>
      </c>
    </row>
    <row r="12" spans="1:11" ht="63" customHeight="1">
      <c r="A12" s="58" t="s">
        <v>203</v>
      </c>
      <c r="B12" s="57" t="s">
        <v>204</v>
      </c>
      <c r="C12" s="56">
        <v>0</v>
      </c>
      <c r="D12" s="56">
        <v>-12000</v>
      </c>
      <c r="E12" s="56">
        <v>0</v>
      </c>
      <c r="F12" s="56">
        <v>12000</v>
      </c>
      <c r="G12" s="56">
        <v>0</v>
      </c>
      <c r="H12" s="56">
        <v>0</v>
      </c>
      <c r="I12" s="56">
        <v>0</v>
      </c>
      <c r="J12" s="56">
        <v>0</v>
      </c>
      <c r="K12" s="55">
        <f>SUM(C12:J12)</f>
        <v>0</v>
      </c>
    </row>
    <row r="13" spans="1:11" ht="63" customHeight="1">
      <c r="A13" s="58" t="s">
        <v>113</v>
      </c>
      <c r="B13" s="57" t="s">
        <v>114</v>
      </c>
      <c r="C13" s="56">
        <v>0</v>
      </c>
      <c r="D13" s="56">
        <v>-20260</v>
      </c>
      <c r="E13" s="56">
        <v>0</v>
      </c>
      <c r="F13" s="56">
        <v>20260</v>
      </c>
      <c r="G13" s="56">
        <v>0</v>
      </c>
      <c r="H13" s="56">
        <v>0</v>
      </c>
      <c r="I13" s="56">
        <v>0</v>
      </c>
      <c r="J13" s="56">
        <v>0</v>
      </c>
      <c r="K13" s="55">
        <f>SUM(C13:J13)</f>
        <v>0</v>
      </c>
    </row>
    <row r="14" spans="1:11" ht="63" customHeight="1">
      <c r="A14" s="58" t="s">
        <v>205</v>
      </c>
      <c r="B14" s="57" t="s">
        <v>206</v>
      </c>
      <c r="C14" s="56">
        <v>-195</v>
      </c>
      <c r="D14" s="56">
        <v>6928</v>
      </c>
      <c r="E14" s="56">
        <v>0</v>
      </c>
      <c r="F14" s="56">
        <v>-3100</v>
      </c>
      <c r="G14" s="56">
        <v>0</v>
      </c>
      <c r="H14" s="56">
        <v>0</v>
      </c>
      <c r="I14" s="56">
        <v>0</v>
      </c>
      <c r="J14" s="56">
        <v>-3633</v>
      </c>
      <c r="K14" s="55">
        <f>SUM(C14:J14)</f>
        <v>0</v>
      </c>
    </row>
    <row r="15" spans="1:11" ht="44.25" customHeight="1">
      <c r="A15" s="158" t="s">
        <v>1</v>
      </c>
      <c r="B15" s="158"/>
      <c r="C15" s="54">
        <f>+SUM(C10:C14)</f>
        <v>-195</v>
      </c>
      <c r="D15" s="54">
        <f aca="true" t="shared" si="0" ref="D15:K15">+SUM(D10:D14)</f>
        <v>-25332</v>
      </c>
      <c r="E15" s="54">
        <f t="shared" si="0"/>
        <v>0</v>
      </c>
      <c r="F15" s="54">
        <f t="shared" si="0"/>
        <v>30491</v>
      </c>
      <c r="G15" s="54">
        <f t="shared" si="0"/>
        <v>0</v>
      </c>
      <c r="H15" s="54">
        <f t="shared" si="0"/>
        <v>0</v>
      </c>
      <c r="I15" s="54">
        <f t="shared" si="0"/>
        <v>0</v>
      </c>
      <c r="J15" s="54">
        <f t="shared" si="0"/>
        <v>-4964</v>
      </c>
      <c r="K15" s="54">
        <f t="shared" si="0"/>
        <v>0</v>
      </c>
    </row>
  </sheetData>
  <sheetProtection/>
  <mergeCells count="5">
    <mergeCell ref="A7:K7"/>
    <mergeCell ref="A8:A9"/>
    <mergeCell ref="B8:B9"/>
    <mergeCell ref="K8:K9"/>
    <mergeCell ref="A15:B1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9"/>
  <sheetViews>
    <sheetView zoomScale="85" zoomScaleNormal="85" zoomScalePageLayoutView="0" workbookViewId="0" topLeftCell="A1">
      <selection activeCell="M20" sqref="M20"/>
    </sheetView>
  </sheetViews>
  <sheetFormatPr defaultColWidth="11.421875" defaultRowHeight="15"/>
  <cols>
    <col min="1" max="1" width="15.57421875" style="70" customWidth="1"/>
    <col min="2" max="2" width="54.00390625" style="70" customWidth="1"/>
    <col min="3" max="11" width="16.28125" style="70" customWidth="1"/>
    <col min="12" max="16384" width="11.421875" style="70" customWidth="1"/>
  </cols>
  <sheetData>
    <row r="2" spans="1:11" ht="15">
      <c r="A2" s="69" t="s">
        <v>2</v>
      </c>
      <c r="B2" s="69"/>
      <c r="C2" s="71"/>
      <c r="D2" s="71"/>
      <c r="E2" s="71"/>
      <c r="F2" s="71"/>
      <c r="G2" s="71"/>
      <c r="H2" s="71"/>
      <c r="I2" s="71"/>
      <c r="J2" s="71"/>
      <c r="K2" s="71"/>
    </row>
    <row r="3" spans="1:11" ht="15">
      <c r="A3" s="69" t="s">
        <v>3</v>
      </c>
      <c r="B3" s="69"/>
      <c r="C3" s="71"/>
      <c r="D3" s="71"/>
      <c r="E3" s="53"/>
      <c r="F3" s="71"/>
      <c r="G3" s="71"/>
      <c r="H3" s="71"/>
      <c r="I3" s="71"/>
      <c r="J3" s="71"/>
      <c r="K3" s="71"/>
    </row>
    <row r="4" spans="1:11" ht="15">
      <c r="A4" s="69" t="s">
        <v>26</v>
      </c>
      <c r="B4" s="69"/>
      <c r="C4" s="71"/>
      <c r="D4" s="71"/>
      <c r="E4" s="71"/>
      <c r="F4" s="71"/>
      <c r="G4" s="71"/>
      <c r="H4" s="71"/>
      <c r="I4" s="71"/>
      <c r="J4" s="71"/>
      <c r="K4" s="71"/>
    </row>
    <row r="5" spans="1:11" ht="15">
      <c r="A5" s="69"/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ht="15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142" t="s">
        <v>22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0">
      <c r="A8" s="144" t="s">
        <v>4</v>
      </c>
      <c r="B8" s="144" t="s">
        <v>0</v>
      </c>
      <c r="C8" s="72" t="s">
        <v>5</v>
      </c>
      <c r="D8" s="77" t="s">
        <v>6</v>
      </c>
      <c r="E8" s="73" t="s">
        <v>7</v>
      </c>
      <c r="F8" s="77" t="s">
        <v>8</v>
      </c>
      <c r="G8" s="73" t="s">
        <v>9</v>
      </c>
      <c r="H8" s="77" t="s">
        <v>10</v>
      </c>
      <c r="I8" s="73" t="s">
        <v>11</v>
      </c>
      <c r="J8" s="77" t="s">
        <v>12</v>
      </c>
      <c r="K8" s="145" t="s">
        <v>13</v>
      </c>
    </row>
    <row r="9" spans="1:11" ht="15">
      <c r="A9" s="144"/>
      <c r="B9" s="144"/>
      <c r="C9" s="74" t="s">
        <v>14</v>
      </c>
      <c r="D9" s="75" t="s">
        <v>15</v>
      </c>
      <c r="E9" s="76" t="s">
        <v>16</v>
      </c>
      <c r="F9" s="75" t="s">
        <v>17</v>
      </c>
      <c r="G9" s="76" t="s">
        <v>18</v>
      </c>
      <c r="H9" s="75" t="s">
        <v>19</v>
      </c>
      <c r="I9" s="76" t="s">
        <v>20</v>
      </c>
      <c r="J9" s="75" t="s">
        <v>21</v>
      </c>
      <c r="K9" s="146"/>
    </row>
    <row r="10" spans="1:11" ht="30">
      <c r="A10" s="19" t="s">
        <v>123</v>
      </c>
      <c r="B10" s="52" t="s">
        <v>124</v>
      </c>
      <c r="C10" s="11">
        <v>100</v>
      </c>
      <c r="D10" s="11">
        <v>0</v>
      </c>
      <c r="E10" s="11">
        <v>0</v>
      </c>
      <c r="F10" s="11">
        <v>-100</v>
      </c>
      <c r="G10" s="11">
        <v>0</v>
      </c>
      <c r="H10" s="11">
        <v>0</v>
      </c>
      <c r="I10" s="11">
        <v>0</v>
      </c>
      <c r="J10" s="11">
        <v>0</v>
      </c>
      <c r="K10" s="12">
        <f>SUM(C10:J10)</f>
        <v>0</v>
      </c>
    </row>
    <row r="11" spans="1:11" ht="30">
      <c r="A11" s="19" t="s">
        <v>125</v>
      </c>
      <c r="B11" s="52" t="s">
        <v>126</v>
      </c>
      <c r="C11" s="11">
        <v>100</v>
      </c>
      <c r="D11" s="11">
        <v>-100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f aca="true" t="shared" si="0" ref="K11:K48">SUM(C11:J11)</f>
        <v>0</v>
      </c>
    </row>
    <row r="12" spans="1:11" ht="30">
      <c r="A12" s="19" t="s">
        <v>127</v>
      </c>
      <c r="B12" s="52" t="s">
        <v>128</v>
      </c>
      <c r="C12" s="11">
        <v>0</v>
      </c>
      <c r="D12" s="11">
        <v>2947</v>
      </c>
      <c r="E12" s="11">
        <v>0</v>
      </c>
      <c r="F12" s="11">
        <v>-2947</v>
      </c>
      <c r="G12" s="11">
        <v>0</v>
      </c>
      <c r="H12" s="11">
        <v>0</v>
      </c>
      <c r="I12" s="11">
        <v>0</v>
      </c>
      <c r="J12" s="11">
        <v>0</v>
      </c>
      <c r="K12" s="12">
        <f t="shared" si="0"/>
        <v>0</v>
      </c>
    </row>
    <row r="13" spans="1:11" ht="30">
      <c r="A13" s="19" t="s">
        <v>129</v>
      </c>
      <c r="B13" s="52" t="s">
        <v>130</v>
      </c>
      <c r="C13" s="11">
        <v>250</v>
      </c>
      <c r="D13" s="11">
        <v>0</v>
      </c>
      <c r="E13" s="11">
        <v>0</v>
      </c>
      <c r="F13" s="11">
        <v>-250</v>
      </c>
      <c r="G13" s="11">
        <v>0</v>
      </c>
      <c r="H13" s="11">
        <v>0</v>
      </c>
      <c r="I13" s="11">
        <v>0</v>
      </c>
      <c r="J13" s="11">
        <v>0</v>
      </c>
      <c r="K13" s="12">
        <f t="shared" si="0"/>
        <v>0</v>
      </c>
    </row>
    <row r="14" spans="1:11" ht="30">
      <c r="A14" s="19" t="s">
        <v>131</v>
      </c>
      <c r="B14" s="52" t="s">
        <v>132</v>
      </c>
      <c r="C14" s="11">
        <v>500</v>
      </c>
      <c r="D14" s="11">
        <v>0</v>
      </c>
      <c r="E14" s="11">
        <v>0</v>
      </c>
      <c r="F14" s="11">
        <v>-500</v>
      </c>
      <c r="G14" s="11">
        <v>0</v>
      </c>
      <c r="H14" s="11">
        <v>0</v>
      </c>
      <c r="I14" s="11">
        <v>0</v>
      </c>
      <c r="J14" s="11">
        <v>0</v>
      </c>
      <c r="K14" s="12">
        <f t="shared" si="0"/>
        <v>0</v>
      </c>
    </row>
    <row r="15" spans="1:11" ht="30">
      <c r="A15" s="19" t="s">
        <v>133</v>
      </c>
      <c r="B15" s="52" t="s">
        <v>134</v>
      </c>
      <c r="C15" s="11">
        <v>117</v>
      </c>
      <c r="D15" s="11">
        <v>-117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f t="shared" si="0"/>
        <v>0</v>
      </c>
    </row>
    <row r="16" spans="1:11" ht="30">
      <c r="A16" s="19" t="s">
        <v>135</v>
      </c>
      <c r="B16" s="52" t="s">
        <v>136</v>
      </c>
      <c r="C16" s="11">
        <v>117</v>
      </c>
      <c r="D16" s="11">
        <v>-117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f t="shared" si="0"/>
        <v>0</v>
      </c>
    </row>
    <row r="17" spans="1:11" ht="30">
      <c r="A17" s="19" t="s">
        <v>137</v>
      </c>
      <c r="B17" s="52" t="s">
        <v>138</v>
      </c>
      <c r="C17" s="11">
        <v>117</v>
      </c>
      <c r="D17" s="11">
        <v>0</v>
      </c>
      <c r="E17" s="11">
        <v>0</v>
      </c>
      <c r="F17" s="11">
        <v>-117</v>
      </c>
      <c r="G17" s="11">
        <v>0</v>
      </c>
      <c r="H17" s="11">
        <v>0</v>
      </c>
      <c r="I17" s="11">
        <v>0</v>
      </c>
      <c r="J17" s="11">
        <v>0</v>
      </c>
      <c r="K17" s="12">
        <f t="shared" si="0"/>
        <v>0</v>
      </c>
    </row>
    <row r="18" spans="1:11" ht="30">
      <c r="A18" s="19" t="s">
        <v>139</v>
      </c>
      <c r="B18" s="52" t="s">
        <v>140</v>
      </c>
      <c r="C18" s="11">
        <v>175</v>
      </c>
      <c r="D18" s="11">
        <v>-175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f t="shared" si="0"/>
        <v>0</v>
      </c>
    </row>
    <row r="19" spans="1:11" ht="30">
      <c r="A19" s="19" t="s">
        <v>27</v>
      </c>
      <c r="B19" s="52" t="s">
        <v>28</v>
      </c>
      <c r="C19" s="11">
        <v>50</v>
      </c>
      <c r="D19" s="11">
        <v>-50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f t="shared" si="0"/>
        <v>0</v>
      </c>
    </row>
    <row r="20" spans="1:11" ht="30">
      <c r="A20" s="19" t="s">
        <v>141</v>
      </c>
      <c r="B20" s="52" t="s">
        <v>142</v>
      </c>
      <c r="C20" s="11">
        <v>300</v>
      </c>
      <c r="D20" s="11">
        <v>0</v>
      </c>
      <c r="E20" s="11">
        <v>0</v>
      </c>
      <c r="F20" s="11">
        <v>-300</v>
      </c>
      <c r="G20" s="11">
        <v>0</v>
      </c>
      <c r="H20" s="11">
        <v>0</v>
      </c>
      <c r="I20" s="11">
        <v>0</v>
      </c>
      <c r="J20" s="11">
        <v>0</v>
      </c>
      <c r="K20" s="12">
        <f t="shared" si="0"/>
        <v>0</v>
      </c>
    </row>
    <row r="21" spans="1:11" ht="30">
      <c r="A21" s="19" t="s">
        <v>143</v>
      </c>
      <c r="B21" s="52" t="s">
        <v>144</v>
      </c>
      <c r="C21" s="11">
        <v>100</v>
      </c>
      <c r="D21" s="11">
        <v>-100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0"/>
        <v>0</v>
      </c>
    </row>
    <row r="22" spans="1:11" ht="30">
      <c r="A22" s="19" t="s">
        <v>145</v>
      </c>
      <c r="B22" s="52" t="s">
        <v>146</v>
      </c>
      <c r="C22" s="11">
        <v>100</v>
      </c>
      <c r="D22" s="11">
        <v>0</v>
      </c>
      <c r="E22" s="11">
        <v>0</v>
      </c>
      <c r="F22" s="11">
        <v>-100</v>
      </c>
      <c r="G22" s="11">
        <v>0</v>
      </c>
      <c r="H22" s="11">
        <v>0</v>
      </c>
      <c r="I22" s="11">
        <v>0</v>
      </c>
      <c r="J22" s="11">
        <v>0</v>
      </c>
      <c r="K22" s="12">
        <f t="shared" si="0"/>
        <v>0</v>
      </c>
    </row>
    <row r="23" spans="1:11" ht="30">
      <c r="A23" s="19" t="s">
        <v>147</v>
      </c>
      <c r="B23" s="52" t="s">
        <v>148</v>
      </c>
      <c r="C23" s="11">
        <v>100</v>
      </c>
      <c r="D23" s="11">
        <v>-100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0"/>
        <v>0</v>
      </c>
    </row>
    <row r="24" spans="1:11" ht="30">
      <c r="A24" s="19" t="s">
        <v>149</v>
      </c>
      <c r="B24" s="52" t="s">
        <v>150</v>
      </c>
      <c r="C24" s="11">
        <v>0</v>
      </c>
      <c r="D24" s="11">
        <v>-144827</v>
      </c>
      <c r="E24" s="11">
        <v>0</v>
      </c>
      <c r="F24" s="11">
        <v>144827</v>
      </c>
      <c r="G24" s="11">
        <v>0</v>
      </c>
      <c r="H24" s="11">
        <v>0</v>
      </c>
      <c r="I24" s="11">
        <v>0</v>
      </c>
      <c r="J24" s="11">
        <v>0</v>
      </c>
      <c r="K24" s="12">
        <f t="shared" si="0"/>
        <v>0</v>
      </c>
    </row>
    <row r="25" spans="1:11" ht="30">
      <c r="A25" s="19" t="s">
        <v>151</v>
      </c>
      <c r="B25" s="52" t="s">
        <v>152</v>
      </c>
      <c r="C25" s="11">
        <v>0</v>
      </c>
      <c r="D25" s="11">
        <v>-2000</v>
      </c>
      <c r="E25" s="11">
        <v>0</v>
      </c>
      <c r="F25" s="11">
        <v>2000</v>
      </c>
      <c r="G25" s="11">
        <v>0</v>
      </c>
      <c r="H25" s="11">
        <v>0</v>
      </c>
      <c r="I25" s="11">
        <v>0</v>
      </c>
      <c r="J25" s="11">
        <v>0</v>
      </c>
      <c r="K25" s="12">
        <f t="shared" si="0"/>
        <v>0</v>
      </c>
    </row>
    <row r="26" spans="1:11" ht="30">
      <c r="A26" s="19" t="s">
        <v>153</v>
      </c>
      <c r="B26" s="52" t="s">
        <v>154</v>
      </c>
      <c r="C26" s="11">
        <v>50</v>
      </c>
      <c r="D26" s="11">
        <v>-50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f t="shared" si="0"/>
        <v>0</v>
      </c>
    </row>
    <row r="27" spans="1:11" ht="30">
      <c r="A27" s="19" t="s">
        <v>155</v>
      </c>
      <c r="B27" s="52" t="s">
        <v>156</v>
      </c>
      <c r="C27" s="11">
        <v>100</v>
      </c>
      <c r="D27" s="11">
        <v>0</v>
      </c>
      <c r="E27" s="11">
        <v>0</v>
      </c>
      <c r="F27" s="11">
        <v>-100</v>
      </c>
      <c r="G27" s="11">
        <v>0</v>
      </c>
      <c r="H27" s="11">
        <v>0</v>
      </c>
      <c r="I27" s="11">
        <v>0</v>
      </c>
      <c r="J27" s="11">
        <v>0</v>
      </c>
      <c r="K27" s="12">
        <f t="shared" si="0"/>
        <v>0</v>
      </c>
    </row>
    <row r="28" spans="1:11" ht="30">
      <c r="A28" s="19" t="s">
        <v>157</v>
      </c>
      <c r="B28" s="52" t="s">
        <v>158</v>
      </c>
      <c r="C28" s="11">
        <v>100</v>
      </c>
      <c r="D28" s="11">
        <v>0</v>
      </c>
      <c r="E28" s="11">
        <v>0</v>
      </c>
      <c r="F28" s="11">
        <v>-100</v>
      </c>
      <c r="G28" s="11">
        <v>0</v>
      </c>
      <c r="H28" s="11">
        <v>0</v>
      </c>
      <c r="I28" s="11">
        <v>0</v>
      </c>
      <c r="J28" s="11">
        <v>0</v>
      </c>
      <c r="K28" s="12">
        <f t="shared" si="0"/>
        <v>0</v>
      </c>
    </row>
    <row r="29" spans="1:11" ht="30">
      <c r="A29" s="19" t="s">
        <v>159</v>
      </c>
      <c r="B29" s="52" t="s">
        <v>160</v>
      </c>
      <c r="C29" s="11">
        <v>100</v>
      </c>
      <c r="D29" s="11">
        <v>0</v>
      </c>
      <c r="E29" s="11">
        <v>0</v>
      </c>
      <c r="F29" s="11">
        <v>-100</v>
      </c>
      <c r="G29" s="11">
        <v>0</v>
      </c>
      <c r="H29" s="11">
        <v>0</v>
      </c>
      <c r="I29" s="11">
        <v>0</v>
      </c>
      <c r="J29" s="11">
        <v>0</v>
      </c>
      <c r="K29" s="12">
        <f t="shared" si="0"/>
        <v>0</v>
      </c>
    </row>
    <row r="30" spans="1:11" ht="30">
      <c r="A30" s="19" t="s">
        <v>161</v>
      </c>
      <c r="B30" s="52" t="s">
        <v>162</v>
      </c>
      <c r="C30" s="11">
        <v>100</v>
      </c>
      <c r="D30" s="11">
        <v>0</v>
      </c>
      <c r="E30" s="11">
        <v>0</v>
      </c>
      <c r="F30" s="11">
        <v>-100</v>
      </c>
      <c r="G30" s="11">
        <v>0</v>
      </c>
      <c r="H30" s="11">
        <v>0</v>
      </c>
      <c r="I30" s="11">
        <v>0</v>
      </c>
      <c r="J30" s="11">
        <v>0</v>
      </c>
      <c r="K30" s="12">
        <f t="shared" si="0"/>
        <v>0</v>
      </c>
    </row>
    <row r="31" spans="1:11" ht="30">
      <c r="A31" s="19" t="s">
        <v>163</v>
      </c>
      <c r="B31" s="52" t="s">
        <v>164</v>
      </c>
      <c r="C31" s="11">
        <v>100</v>
      </c>
      <c r="D31" s="11">
        <v>-100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f t="shared" si="0"/>
        <v>0</v>
      </c>
    </row>
    <row r="32" spans="1:11" ht="30">
      <c r="A32" s="19" t="s">
        <v>165</v>
      </c>
      <c r="B32" s="52" t="s">
        <v>166</v>
      </c>
      <c r="C32" s="11">
        <v>0</v>
      </c>
      <c r="D32" s="11">
        <v>-7000</v>
      </c>
      <c r="E32" s="11">
        <v>0</v>
      </c>
      <c r="F32" s="11">
        <v>7000</v>
      </c>
      <c r="G32" s="11">
        <v>0</v>
      </c>
      <c r="H32" s="11">
        <v>0</v>
      </c>
      <c r="I32" s="11">
        <v>0</v>
      </c>
      <c r="J32" s="11">
        <v>0</v>
      </c>
      <c r="K32" s="12">
        <f t="shared" si="0"/>
        <v>0</v>
      </c>
    </row>
    <row r="33" spans="1:11" ht="30">
      <c r="A33" s="19" t="s">
        <v>167</v>
      </c>
      <c r="B33" s="52" t="s">
        <v>168</v>
      </c>
      <c r="C33" s="11">
        <v>100</v>
      </c>
      <c r="D33" s="11">
        <v>-100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">
        <f t="shared" si="0"/>
        <v>0</v>
      </c>
    </row>
    <row r="34" spans="1:11" ht="30">
      <c r="A34" s="19" t="s">
        <v>169</v>
      </c>
      <c r="B34" s="52" t="s">
        <v>170</v>
      </c>
      <c r="C34" s="11">
        <v>61</v>
      </c>
      <c r="D34" s="11">
        <v>0</v>
      </c>
      <c r="E34" s="11">
        <v>0</v>
      </c>
      <c r="F34" s="11">
        <v>-61</v>
      </c>
      <c r="G34" s="11">
        <v>0</v>
      </c>
      <c r="H34" s="11">
        <v>0</v>
      </c>
      <c r="I34" s="11">
        <v>0</v>
      </c>
      <c r="J34" s="11">
        <v>0</v>
      </c>
      <c r="K34" s="12">
        <f t="shared" si="0"/>
        <v>0</v>
      </c>
    </row>
    <row r="35" spans="1:11" ht="30">
      <c r="A35" s="19" t="s">
        <v>171</v>
      </c>
      <c r="B35" s="52" t="s">
        <v>172</v>
      </c>
      <c r="C35" s="11">
        <v>100</v>
      </c>
      <c r="D35" s="11">
        <v>0</v>
      </c>
      <c r="E35" s="11">
        <v>0</v>
      </c>
      <c r="F35" s="11">
        <v>-100</v>
      </c>
      <c r="G35" s="11">
        <v>0</v>
      </c>
      <c r="H35" s="11">
        <v>0</v>
      </c>
      <c r="I35" s="11">
        <v>0</v>
      </c>
      <c r="J35" s="11">
        <v>0</v>
      </c>
      <c r="K35" s="12">
        <f t="shared" si="0"/>
        <v>0</v>
      </c>
    </row>
    <row r="36" spans="1:11" ht="30">
      <c r="A36" s="19" t="s">
        <v>173</v>
      </c>
      <c r="B36" s="52" t="s">
        <v>174</v>
      </c>
      <c r="C36" s="11">
        <v>100</v>
      </c>
      <c r="D36" s="11">
        <v>0</v>
      </c>
      <c r="E36" s="11">
        <v>0</v>
      </c>
      <c r="F36" s="11">
        <v>-100</v>
      </c>
      <c r="G36" s="11">
        <v>0</v>
      </c>
      <c r="H36" s="11">
        <v>0</v>
      </c>
      <c r="I36" s="11">
        <v>0</v>
      </c>
      <c r="J36" s="11">
        <v>0</v>
      </c>
      <c r="K36" s="12">
        <f t="shared" si="0"/>
        <v>0</v>
      </c>
    </row>
    <row r="37" spans="1:11" ht="30">
      <c r="A37" s="19" t="s">
        <v>175</v>
      </c>
      <c r="B37" s="52" t="s">
        <v>176</v>
      </c>
      <c r="C37" s="11">
        <v>100</v>
      </c>
      <c r="D37" s="11">
        <v>0</v>
      </c>
      <c r="E37" s="11">
        <v>0</v>
      </c>
      <c r="F37" s="11">
        <v>-100</v>
      </c>
      <c r="G37" s="11">
        <v>0</v>
      </c>
      <c r="H37" s="11">
        <v>0</v>
      </c>
      <c r="I37" s="11">
        <v>0</v>
      </c>
      <c r="J37" s="11">
        <v>0</v>
      </c>
      <c r="K37" s="12">
        <f t="shared" si="0"/>
        <v>0</v>
      </c>
    </row>
    <row r="38" spans="1:11" ht="30">
      <c r="A38" s="19" t="s">
        <v>177</v>
      </c>
      <c r="B38" s="52" t="s">
        <v>178</v>
      </c>
      <c r="C38" s="11">
        <v>77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-77</v>
      </c>
      <c r="K38" s="12">
        <f t="shared" si="0"/>
        <v>0</v>
      </c>
    </row>
    <row r="39" spans="1:11" ht="30">
      <c r="A39" s="19" t="s">
        <v>179</v>
      </c>
      <c r="B39" s="52" t="s">
        <v>180</v>
      </c>
      <c r="C39" s="11">
        <v>100</v>
      </c>
      <c r="D39" s="11">
        <v>-100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f t="shared" si="0"/>
        <v>0</v>
      </c>
    </row>
    <row r="40" spans="1:11" ht="30">
      <c r="A40" s="19" t="s">
        <v>181</v>
      </c>
      <c r="B40" s="52" t="s">
        <v>182</v>
      </c>
      <c r="C40" s="11">
        <v>100</v>
      </c>
      <c r="D40" s="11">
        <v>0</v>
      </c>
      <c r="E40" s="11">
        <v>0</v>
      </c>
      <c r="F40" s="11">
        <v>-100</v>
      </c>
      <c r="G40" s="11">
        <v>0</v>
      </c>
      <c r="H40" s="11">
        <v>0</v>
      </c>
      <c r="I40" s="11">
        <v>0</v>
      </c>
      <c r="J40" s="11">
        <v>0</v>
      </c>
      <c r="K40" s="12">
        <f t="shared" si="0"/>
        <v>0</v>
      </c>
    </row>
    <row r="41" spans="1:11" ht="30">
      <c r="A41" s="19" t="s">
        <v>183</v>
      </c>
      <c r="B41" s="52" t="s">
        <v>184</v>
      </c>
      <c r="C41" s="11">
        <v>100</v>
      </c>
      <c r="D41" s="11">
        <v>0</v>
      </c>
      <c r="E41" s="11">
        <v>0</v>
      </c>
      <c r="F41" s="11">
        <v>-100</v>
      </c>
      <c r="G41" s="11">
        <v>0</v>
      </c>
      <c r="H41" s="11">
        <v>0</v>
      </c>
      <c r="I41" s="11">
        <v>0</v>
      </c>
      <c r="J41" s="11">
        <v>0</v>
      </c>
      <c r="K41" s="12">
        <f t="shared" si="0"/>
        <v>0</v>
      </c>
    </row>
    <row r="42" spans="1:11" ht="30">
      <c r="A42" s="19" t="s">
        <v>185</v>
      </c>
      <c r="B42" s="52" t="s">
        <v>186</v>
      </c>
      <c r="C42" s="11">
        <v>100</v>
      </c>
      <c r="D42" s="11">
        <v>0</v>
      </c>
      <c r="E42" s="11">
        <v>0</v>
      </c>
      <c r="F42" s="11">
        <v>-100</v>
      </c>
      <c r="G42" s="11">
        <v>0</v>
      </c>
      <c r="H42" s="11">
        <v>0</v>
      </c>
      <c r="I42" s="11">
        <v>0</v>
      </c>
      <c r="J42" s="11">
        <v>0</v>
      </c>
      <c r="K42" s="12">
        <f t="shared" si="0"/>
        <v>0</v>
      </c>
    </row>
    <row r="43" spans="1:11" ht="30">
      <c r="A43" s="19" t="s">
        <v>187</v>
      </c>
      <c r="B43" s="52" t="s">
        <v>188</v>
      </c>
      <c r="C43" s="11">
        <v>84</v>
      </c>
      <c r="D43" s="11">
        <v>0</v>
      </c>
      <c r="E43" s="11">
        <v>0</v>
      </c>
      <c r="F43" s="11">
        <v>-84</v>
      </c>
      <c r="G43" s="11">
        <v>0</v>
      </c>
      <c r="H43" s="11">
        <v>0</v>
      </c>
      <c r="I43" s="11">
        <v>0</v>
      </c>
      <c r="J43" s="11">
        <v>0</v>
      </c>
      <c r="K43" s="12">
        <f t="shared" si="0"/>
        <v>0</v>
      </c>
    </row>
    <row r="44" spans="1:11" ht="30">
      <c r="A44" s="19" t="s">
        <v>189</v>
      </c>
      <c r="B44" s="52" t="s">
        <v>190</v>
      </c>
      <c r="C44" s="11">
        <v>100</v>
      </c>
      <c r="D44" s="11">
        <v>-100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2">
        <f t="shared" si="0"/>
        <v>0</v>
      </c>
    </row>
    <row r="45" spans="1:11" ht="30">
      <c r="A45" s="19" t="s">
        <v>191</v>
      </c>
      <c r="B45" s="52" t="s">
        <v>192</v>
      </c>
      <c r="C45" s="11">
        <v>100</v>
      </c>
      <c r="D45" s="11">
        <v>-100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2">
        <f t="shared" si="0"/>
        <v>0</v>
      </c>
    </row>
    <row r="46" spans="1:11" ht="30">
      <c r="A46" s="19" t="s">
        <v>193</v>
      </c>
      <c r="B46" s="52" t="s">
        <v>194</v>
      </c>
      <c r="C46" s="11">
        <v>100</v>
      </c>
      <c r="D46" s="11">
        <v>-100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2">
        <f t="shared" si="0"/>
        <v>0</v>
      </c>
    </row>
    <row r="47" spans="1:11" ht="30">
      <c r="A47" s="19" t="s">
        <v>195</v>
      </c>
      <c r="B47" s="52" t="s">
        <v>196</v>
      </c>
      <c r="C47" s="11">
        <v>100</v>
      </c>
      <c r="D47" s="11">
        <v>-100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2">
        <f t="shared" si="0"/>
        <v>0</v>
      </c>
    </row>
    <row r="48" spans="1:11" ht="30">
      <c r="A48" s="19" t="s">
        <v>197</v>
      </c>
      <c r="B48" s="52" t="s">
        <v>198</v>
      </c>
      <c r="C48" s="11">
        <v>100</v>
      </c>
      <c r="D48" s="11">
        <v>0</v>
      </c>
      <c r="E48" s="11">
        <v>0</v>
      </c>
      <c r="F48" s="11">
        <v>-100</v>
      </c>
      <c r="G48" s="11">
        <v>0</v>
      </c>
      <c r="H48" s="11">
        <v>0</v>
      </c>
      <c r="I48" s="11">
        <v>0</v>
      </c>
      <c r="J48" s="11">
        <v>0</v>
      </c>
      <c r="K48" s="12">
        <f t="shared" si="0"/>
        <v>0</v>
      </c>
    </row>
    <row r="49" spans="1:11" ht="15">
      <c r="A49" s="147" t="s">
        <v>1</v>
      </c>
      <c r="B49" s="147"/>
      <c r="C49" s="13">
        <f aca="true" t="shared" si="1" ref="C49:K49">+SUM(C10:C48)</f>
        <v>4198</v>
      </c>
      <c r="D49" s="13">
        <f t="shared" si="1"/>
        <v>-152389</v>
      </c>
      <c r="E49" s="13">
        <f t="shared" si="1"/>
        <v>0</v>
      </c>
      <c r="F49" s="13">
        <f t="shared" si="1"/>
        <v>148268</v>
      </c>
      <c r="G49" s="13">
        <f t="shared" si="1"/>
        <v>0</v>
      </c>
      <c r="H49" s="13">
        <f t="shared" si="1"/>
        <v>0</v>
      </c>
      <c r="I49" s="13">
        <f t="shared" si="1"/>
        <v>0</v>
      </c>
      <c r="J49" s="13">
        <f t="shared" si="1"/>
        <v>-77</v>
      </c>
      <c r="K49" s="13">
        <f t="shared" si="1"/>
        <v>0</v>
      </c>
    </row>
  </sheetData>
  <sheetProtection/>
  <mergeCells count="5">
    <mergeCell ref="A7:K7"/>
    <mergeCell ref="A8:A9"/>
    <mergeCell ref="B8:B9"/>
    <mergeCell ref="K8:K9"/>
    <mergeCell ref="A49:B4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D33" sqref="D33"/>
    </sheetView>
  </sheetViews>
  <sheetFormatPr defaultColWidth="11.421875" defaultRowHeight="15"/>
  <cols>
    <col min="1" max="1" width="11.421875" style="67" customWidth="1"/>
    <col min="2" max="2" width="64.7109375" style="67" customWidth="1"/>
    <col min="3" max="16384" width="11.421875" style="67" customWidth="1"/>
  </cols>
  <sheetData>
    <row r="2" spans="1:11" ht="12.75">
      <c r="A2" s="66" t="s">
        <v>2</v>
      </c>
      <c r="B2" s="66"/>
      <c r="C2" s="65"/>
      <c r="D2" s="65"/>
      <c r="E2" s="65"/>
      <c r="F2" s="65"/>
      <c r="G2" s="65"/>
      <c r="H2" s="65"/>
      <c r="I2" s="65"/>
      <c r="J2" s="65"/>
      <c r="K2" s="65"/>
    </row>
    <row r="3" spans="1:11" ht="12.75">
      <c r="A3" s="66" t="s">
        <v>3</v>
      </c>
      <c r="B3" s="66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66" t="s">
        <v>23</v>
      </c>
      <c r="B4" s="66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66"/>
      <c r="B5" s="66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66"/>
      <c r="B6" s="66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153" t="s">
        <v>22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38.25">
      <c r="A8" s="155" t="s">
        <v>4</v>
      </c>
      <c r="B8" s="155" t="s">
        <v>0</v>
      </c>
      <c r="C8" s="64" t="s">
        <v>5</v>
      </c>
      <c r="D8" s="63" t="s">
        <v>6</v>
      </c>
      <c r="E8" s="62" t="s">
        <v>7</v>
      </c>
      <c r="F8" s="63" t="s">
        <v>8</v>
      </c>
      <c r="G8" s="62" t="s">
        <v>9</v>
      </c>
      <c r="H8" s="63" t="s">
        <v>10</v>
      </c>
      <c r="I8" s="62" t="s">
        <v>11</v>
      </c>
      <c r="J8" s="63" t="s">
        <v>12</v>
      </c>
      <c r="K8" s="156" t="s">
        <v>13</v>
      </c>
    </row>
    <row r="9" spans="1:11" ht="12.75">
      <c r="A9" s="155"/>
      <c r="B9" s="155"/>
      <c r="C9" s="61" t="s">
        <v>14</v>
      </c>
      <c r="D9" s="60" t="s">
        <v>15</v>
      </c>
      <c r="E9" s="59" t="s">
        <v>16</v>
      </c>
      <c r="F9" s="60" t="s">
        <v>17</v>
      </c>
      <c r="G9" s="59" t="s">
        <v>18</v>
      </c>
      <c r="H9" s="60" t="s">
        <v>19</v>
      </c>
      <c r="I9" s="59" t="s">
        <v>20</v>
      </c>
      <c r="J9" s="60" t="s">
        <v>21</v>
      </c>
      <c r="K9" s="157"/>
    </row>
    <row r="10" spans="1:11" ht="12.75">
      <c r="A10" s="58" t="s">
        <v>105</v>
      </c>
      <c r="B10" s="57" t="s">
        <v>106</v>
      </c>
      <c r="C10" s="56">
        <v>0</v>
      </c>
      <c r="D10" s="56">
        <v>-12500</v>
      </c>
      <c r="E10" s="56">
        <v>0</v>
      </c>
      <c r="F10" s="56">
        <v>12500</v>
      </c>
      <c r="G10" s="56">
        <v>0</v>
      </c>
      <c r="H10" s="56">
        <v>0</v>
      </c>
      <c r="I10" s="56">
        <v>0</v>
      </c>
      <c r="J10" s="56">
        <v>0</v>
      </c>
      <c r="K10" s="55">
        <v>0</v>
      </c>
    </row>
    <row r="11" spans="1:11" ht="12.75">
      <c r="A11" s="58" t="s">
        <v>107</v>
      </c>
      <c r="B11" s="57" t="s">
        <v>108</v>
      </c>
      <c r="C11" s="56">
        <v>0</v>
      </c>
      <c r="D11" s="56">
        <v>-8773</v>
      </c>
      <c r="E11" s="56">
        <v>0</v>
      </c>
      <c r="F11" s="56">
        <v>8773</v>
      </c>
      <c r="G11" s="56">
        <v>0</v>
      </c>
      <c r="H11" s="56">
        <v>0</v>
      </c>
      <c r="I11" s="56">
        <v>0</v>
      </c>
      <c r="J11" s="56">
        <v>0</v>
      </c>
      <c r="K11" s="55">
        <v>0</v>
      </c>
    </row>
    <row r="12" spans="1:11" ht="12.75">
      <c r="A12" s="58" t="s">
        <v>109</v>
      </c>
      <c r="B12" s="57" t="s">
        <v>110</v>
      </c>
      <c r="C12" s="56">
        <v>0</v>
      </c>
      <c r="D12" s="56">
        <v>-6823</v>
      </c>
      <c r="E12" s="56">
        <v>0</v>
      </c>
      <c r="F12" s="56">
        <v>6823</v>
      </c>
      <c r="G12" s="56">
        <v>0</v>
      </c>
      <c r="H12" s="56">
        <v>0</v>
      </c>
      <c r="I12" s="56">
        <v>0</v>
      </c>
      <c r="J12" s="56">
        <v>0</v>
      </c>
      <c r="K12" s="55">
        <v>0</v>
      </c>
    </row>
    <row r="13" spans="1:11" ht="12.75">
      <c r="A13" s="58" t="s">
        <v>111</v>
      </c>
      <c r="B13" s="57" t="s">
        <v>112</v>
      </c>
      <c r="C13" s="56">
        <v>-313</v>
      </c>
      <c r="D13" s="56">
        <v>0</v>
      </c>
      <c r="E13" s="56">
        <v>0</v>
      </c>
      <c r="F13" s="56">
        <v>8858</v>
      </c>
      <c r="G13" s="56">
        <v>0</v>
      </c>
      <c r="H13" s="56">
        <v>0</v>
      </c>
      <c r="I13" s="56">
        <v>0</v>
      </c>
      <c r="J13" s="56">
        <v>-8545</v>
      </c>
      <c r="K13" s="55">
        <v>0</v>
      </c>
    </row>
    <row r="14" spans="1:11" ht="25.5">
      <c r="A14" s="58" t="s">
        <v>113</v>
      </c>
      <c r="B14" s="57" t="s">
        <v>114</v>
      </c>
      <c r="C14" s="56">
        <v>-198</v>
      </c>
      <c r="D14" s="56">
        <v>-4610</v>
      </c>
      <c r="E14" s="56">
        <v>0</v>
      </c>
      <c r="F14" s="56">
        <v>5905</v>
      </c>
      <c r="G14" s="56">
        <v>0</v>
      </c>
      <c r="H14" s="56">
        <v>0</v>
      </c>
      <c r="I14" s="56">
        <v>0</v>
      </c>
      <c r="J14" s="56">
        <v>-1097</v>
      </c>
      <c r="K14" s="55">
        <v>0</v>
      </c>
    </row>
    <row r="15" spans="1:11" ht="25.5">
      <c r="A15" s="58" t="s">
        <v>115</v>
      </c>
      <c r="B15" s="57" t="s">
        <v>116</v>
      </c>
      <c r="C15" s="56">
        <v>-125</v>
      </c>
      <c r="D15" s="56">
        <v>-2856</v>
      </c>
      <c r="E15" s="56">
        <v>0</v>
      </c>
      <c r="F15" s="56">
        <v>3381</v>
      </c>
      <c r="G15" s="56">
        <v>0</v>
      </c>
      <c r="H15" s="56">
        <v>0</v>
      </c>
      <c r="I15" s="56">
        <v>0</v>
      </c>
      <c r="J15" s="56">
        <v>-400</v>
      </c>
      <c r="K15" s="55">
        <v>0</v>
      </c>
    </row>
    <row r="16" spans="1:11" ht="25.5">
      <c r="A16" s="58" t="s">
        <v>117</v>
      </c>
      <c r="B16" s="57" t="s">
        <v>118</v>
      </c>
      <c r="C16" s="56">
        <v>-161</v>
      </c>
      <c r="D16" s="56">
        <v>0</v>
      </c>
      <c r="E16" s="56">
        <v>0</v>
      </c>
      <c r="F16" s="56">
        <v>592</v>
      </c>
      <c r="G16" s="56">
        <v>0</v>
      </c>
      <c r="H16" s="56">
        <v>0</v>
      </c>
      <c r="I16" s="56">
        <v>0</v>
      </c>
      <c r="J16" s="56">
        <v>-431</v>
      </c>
      <c r="K16" s="55">
        <v>0</v>
      </c>
    </row>
    <row r="17" spans="1:11" ht="25.5">
      <c r="A17" s="58" t="s">
        <v>119</v>
      </c>
      <c r="B17" s="57" t="s">
        <v>120</v>
      </c>
      <c r="C17" s="56">
        <v>-161</v>
      </c>
      <c r="D17" s="56">
        <v>0</v>
      </c>
      <c r="E17" s="56">
        <v>0</v>
      </c>
      <c r="F17" s="56">
        <v>492</v>
      </c>
      <c r="G17" s="56">
        <v>0</v>
      </c>
      <c r="H17" s="56">
        <v>0</v>
      </c>
      <c r="I17" s="56">
        <v>0</v>
      </c>
      <c r="J17" s="56">
        <v>-331</v>
      </c>
      <c r="K17" s="55">
        <v>0</v>
      </c>
    </row>
    <row r="18" spans="1:11" ht="12.75">
      <c r="A18" s="58" t="s">
        <v>121</v>
      </c>
      <c r="B18" s="57" t="s">
        <v>122</v>
      </c>
      <c r="C18" s="56">
        <v>0</v>
      </c>
      <c r="D18" s="56">
        <v>-13000</v>
      </c>
      <c r="E18" s="56">
        <v>0</v>
      </c>
      <c r="F18" s="56">
        <v>13000</v>
      </c>
      <c r="G18" s="56">
        <v>0</v>
      </c>
      <c r="H18" s="56">
        <v>0</v>
      </c>
      <c r="I18" s="56">
        <v>0</v>
      </c>
      <c r="J18" s="56">
        <v>0</v>
      </c>
      <c r="K18" s="55">
        <v>0</v>
      </c>
    </row>
    <row r="19" spans="1:11" ht="12.75">
      <c r="A19" s="158" t="s">
        <v>1</v>
      </c>
      <c r="B19" s="158"/>
      <c r="C19" s="54">
        <v>-958</v>
      </c>
      <c r="D19" s="54">
        <v>-48562</v>
      </c>
      <c r="E19" s="54">
        <v>0</v>
      </c>
      <c r="F19" s="54">
        <v>60324</v>
      </c>
      <c r="G19" s="54">
        <v>0</v>
      </c>
      <c r="H19" s="54">
        <v>0</v>
      </c>
      <c r="I19" s="54">
        <v>0</v>
      </c>
      <c r="J19" s="54">
        <v>-10804</v>
      </c>
      <c r="K19" s="54">
        <v>0</v>
      </c>
    </row>
  </sheetData>
  <sheetProtection/>
  <mergeCells count="5">
    <mergeCell ref="A7:K7"/>
    <mergeCell ref="A8:A9"/>
    <mergeCell ref="B8:B9"/>
    <mergeCell ref="A19:B19"/>
    <mergeCell ref="K8:K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2021-01-29T15:28:33Z</dcterms:created>
  <dcterms:modified xsi:type="dcterms:W3CDTF">2021-01-29T15:28:39Z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20900.0000000000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