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\libros mensuales\2022\libro\octubre\FET\"/>
    </mc:Choice>
  </mc:AlternateContent>
  <bookViews>
    <workbookView xWindow="0" yWindow="0" windowWidth="20490" windowHeight="9045"/>
  </bookViews>
  <sheets>
    <sheet name="BASE_COVID_2022 " sheetId="1" r:id="rId1"/>
    <sheet name="td" sheetId="3" r:id="rId2"/>
  </sheets>
  <definedNames>
    <definedName name="_xlnm._FilterDatabase" localSheetId="0" hidden="1">'BASE_COVID_2022 '!$A$4:$P$589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N588" i="1" l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J589" i="1" l="1"/>
  <c r="K589" i="1"/>
  <c r="L589" i="1"/>
  <c r="M589" i="1"/>
  <c r="O589" i="1"/>
  <c r="P589" i="1"/>
  <c r="N589" i="1" l="1"/>
</calcChain>
</file>

<file path=xl/sharedStrings.xml><?xml version="1.0" encoding="utf-8"?>
<sst xmlns="http://schemas.openxmlformats.org/spreadsheetml/2006/main" count="5326" uniqueCount="1633">
  <si>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</si>
  <si>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</si>
  <si>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</si>
  <si>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</si>
  <si>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</si>
  <si>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</si>
  <si>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</si>
  <si>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</si>
  <si>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</si>
  <si>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</si>
  <si>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</si>
  <si>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</si>
  <si>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</si>
  <si>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</si>
  <si>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</si>
  <si>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</si>
  <si>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</si>
  <si>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</si>
  <si>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</si>
  <si>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</si>
  <si>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</si>
  <si>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</si>
  <si>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</si>
  <si>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</si>
  <si>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</si>
  <si>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</si>
  <si>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</si>
  <si>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</si>
  <si>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</si>
  <si>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</si>
  <si>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</si>
  <si>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</si>
  <si>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</si>
  <si>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</si>
  <si>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</si>
  <si>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</si>
  <si>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</si>
  <si>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</si>
  <si>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</si>
  <si>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</si>
  <si>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</si>
  <si>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</si>
  <si>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</si>
  <si>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</si>
  <si>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</si>
  <si>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</si>
  <si>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</si>
  <si>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</si>
  <si>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</si>
  <si>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</si>
  <si>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</si>
  <si>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</si>
  <si>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</si>
  <si>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</si>
  <si>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</si>
  <si>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</si>
  <si>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</si>
  <si>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</si>
  <si>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</si>
  <si>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</si>
  <si>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</si>
  <si>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</si>
  <si>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</si>
  <si>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</si>
  <si>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</si>
  <si>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</si>
  <si>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</si>
  <si>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</si>
  <si>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</si>
  <si>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</si>
  <si>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</si>
  <si>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</si>
  <si>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</si>
  <si>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</si>
  <si>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</si>
  <si>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</si>
  <si>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</si>
  <si>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</si>
  <si>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</si>
  <si>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</si>
  <si>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</si>
  <si>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</si>
  <si>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</si>
  <si>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</si>
  <si>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</si>
  <si>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</si>
  <si>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</si>
  <si>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</si>
  <si>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</si>
  <si>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</si>
  <si>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</si>
  <si>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</si>
  <si>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</si>
  <si>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</si>
  <si>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</si>
  <si>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</si>
  <si>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</si>
  <si>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</si>
  <si>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</si>
  <si>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</si>
  <si>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</si>
  <si>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</si>
  <si>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</si>
  <si>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</si>
  <si>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</si>
  <si>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</si>
  <si>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</si>
  <si>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</si>
  <si>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</si>
  <si>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</si>
  <si>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</si>
  <si>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</si>
  <si>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</si>
  <si>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</si>
  <si>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</si>
  <si>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</si>
  <si>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</si>
  <si>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</si>
  <si>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</si>
  <si>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</si>
  <si>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</si>
  <si>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</si>
  <si>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</si>
  <si>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</si>
  <si>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</si>
  <si>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</si>
  <si>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</si>
  <si>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</si>
  <si>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</si>
  <si>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</si>
  <si>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</si>
  <si>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</si>
  <si>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</si>
  <si>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</si>
  <si>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</si>
  <si>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</si>
  <si>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</si>
  <si>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</si>
  <si>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</si>
  <si>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</si>
  <si>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</si>
  <si>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</si>
  <si>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</si>
  <si>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</si>
  <si>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</si>
  <si>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</si>
  <si>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</si>
  <si>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</si>
  <si>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</si>
  <si>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</si>
  <si>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</si>
  <si>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</si>
  <si>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</si>
  <si>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</si>
  <si>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</si>
  <si>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</si>
  <si>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</si>
  <si>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</si>
  <si>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</si>
  <si>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</si>
  <si>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</si>
  <si>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</si>
  <si>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</si>
  <si>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</si>
  <si>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</si>
  <si>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</si>
  <si>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</si>
  <si>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</si>
  <si>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</si>
  <si>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</si>
  <si>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</si>
  <si>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</si>
  <si>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</si>
  <si>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</si>
  <si>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</si>
  <si>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</si>
  <si>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</si>
  <si>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</si>
  <si>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</si>
  <si>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</si>
  <si>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</si>
  <si>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</si>
  <si>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</si>
  <si>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</si>
  <si>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</si>
  <si>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</si>
  <si>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</si>
  <si>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</si>
  <si>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</si>
  <si>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</si>
  <si>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</si>
  <si>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</si>
  <si>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</si>
  <si>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</si>
  <si>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</si>
  <si>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</si>
  <si>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</si>
  <si>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</si>
  <si>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</si>
  <si>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</si>
  <si>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</si>
  <si>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</si>
  <si>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</si>
  <si>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</si>
  <si>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</si>
  <si>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</si>
  <si>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</si>
  <si>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</si>
  <si>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</si>
  <si>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</si>
  <si>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</si>
  <si>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</si>
  <si>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</si>
  <si>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</si>
  <si>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</si>
  <si>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</si>
  <si>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</si>
  <si>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</si>
  <si>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</si>
  <si>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</si>
  <si>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</si>
  <si>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</si>
  <si>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</si>
  <si>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</si>
  <si>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</si>
  <si>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</si>
  <si>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</si>
  <si>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</si>
  <si>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</si>
  <si>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</si>
  <si>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</si>
  <si>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</si>
  <si>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</si>
  <si>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</si>
  <si>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</si>
  <si>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</si>
  <si>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</si>
  <si>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</si>
  <si>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</si>
  <si>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</si>
  <si>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</si>
  <si>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</si>
  <si>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</si>
  <si>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</si>
  <si>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</si>
  <si>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</si>
  <si>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</si>
  <si>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</si>
  <si>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</si>
  <si>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</si>
  <si>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</si>
  <si>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</si>
  <si>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</si>
  <si>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</si>
  <si>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</si>
  <si>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</si>
  <si>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</si>
  <si>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</si>
  <si>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</si>
  <si>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</si>
  <si>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</si>
  <si>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</si>
  <si>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</si>
  <si>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</si>
  <si>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</si>
  <si>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</si>
  <si>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</si>
  <si>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</si>
  <si>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</si>
  <si>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</si>
  <si>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</si>
  <si>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</si>
  <si>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</si>
  <si>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</si>
  <si>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</si>
  <si>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</si>
  <si>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</si>
  <si>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</si>
  <si>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</si>
  <si>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</si>
  <si>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</si>
  <si>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</si>
  <si>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</si>
  <si>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</si>
  <si>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</si>
  <si>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</si>
  <si>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</si>
  <si>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</si>
  <si>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</si>
  <si>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</si>
  <si>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</si>
  <si>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</si>
  <si>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</si>
  <si>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</si>
  <si>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</si>
  <si>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</si>
  <si>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</si>
  <si>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</si>
  <si>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</si>
  <si>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</si>
  <si>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</si>
  <si>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</si>
  <si>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</si>
  <si>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</si>
  <si>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</si>
  <si>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</si>
  <si>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</si>
  <si>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</si>
  <si>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</si>
  <si>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</si>
  <si>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</si>
  <si>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</si>
  <si>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</si>
  <si>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</si>
  <si>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</si>
  <si>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</si>
  <si>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</si>
  <si>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</si>
  <si>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</si>
  <si>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</si>
  <si>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</si>
  <si>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</si>
  <si>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</si>
  <si>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</si>
  <si>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</si>
  <si>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</si>
  <si>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</si>
  <si>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</si>
  <si>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</si>
  <si>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</si>
  <si>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</si>
  <si>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</si>
  <si>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</si>
  <si>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</si>
  <si>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</si>
  <si>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</si>
  <si>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</si>
  <si>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</si>
  <si>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</si>
  <si>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</si>
  <si>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</si>
  <si>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</si>
  <si>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</si>
  <si>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</si>
  <si>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</si>
  <si>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</si>
  <si>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</si>
  <si>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</si>
  <si>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</si>
  <si>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</si>
  <si>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</si>
  <si>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</si>
  <si>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</si>
  <si>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</si>
  <si>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</si>
  <si>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</si>
  <si>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</si>
  <si>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</si>
  <si>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</si>
  <si>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</si>
  <si>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</si>
  <si>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</si>
  <si>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</si>
  <si>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</si>
  <si>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</si>
  <si>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</si>
  <si>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</si>
  <si>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</si>
  <si>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</si>
  <si>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</si>
  <si>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</si>
  <si>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</si>
  <si>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</si>
  <si>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</si>
  <si>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</si>
  <si>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</si>
  <si>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</si>
  <si>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</si>
  <si>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</si>
  <si>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</si>
  <si>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</si>
  <si>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</si>
  <si>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</si>
  <si>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</si>
  <si>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</si>
  <si>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</si>
  <si>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</si>
  <si>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</si>
  <si>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</si>
  <si>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</si>
  <si>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</si>
  <si>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</si>
  <si>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</si>
  <si>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</si>
  <si>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</si>
  <si>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</si>
  <si>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</si>
  <si>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</si>
  <si>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</si>
  <si>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</si>
  <si>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</si>
  <si>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</si>
  <si>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</si>
  <si>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</si>
  <si>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</si>
  <si>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</si>
  <si>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</si>
  <si>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</si>
  <si>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</si>
  <si>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</si>
  <si>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</si>
  <si>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</si>
  <si>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</si>
  <si>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</si>
  <si>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</si>
  <si>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</si>
  <si>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</si>
  <si>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</si>
  <si>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</si>
  <si>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</si>
  <si>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</si>
  <si>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</si>
  <si>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</si>
  <si>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</si>
  <si>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</si>
  <si>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</si>
  <si>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</si>
  <si>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</si>
  <si>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</si>
  <si>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</si>
  <si>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</si>
  <si>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</si>
  <si>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</si>
  <si>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</si>
  <si>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</si>
  <si>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</si>
  <si>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</si>
  <si>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</si>
  <si>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</si>
  <si>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</si>
  <si>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</si>
  <si>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</si>
  <si>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</si>
  <si>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</si>
  <si>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</si>
  <si>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</si>
  <si>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</si>
  <si>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</si>
  <si>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</si>
  <si>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</si>
  <si>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</si>
  <si>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</si>
  <si>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</si>
  <si>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</si>
  <si>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</si>
  <si>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</si>
  <si>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</si>
  <si>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</si>
  <si>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</si>
  <si>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</si>
  <si>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</si>
  <si>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</si>
  <si>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</si>
  <si>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</si>
  <si>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</si>
  <si>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</si>
  <si>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</si>
  <si>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</si>
  <si>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</si>
  <si>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</si>
  <si>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</si>
  <si>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</si>
  <si>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</si>
  <si>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</si>
  <si>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</si>
  <si>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</si>
  <si>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</si>
  <si>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</si>
  <si>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</si>
  <si>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</si>
  <si>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</si>
  <si>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</si>
  <si>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</si>
  <si>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</si>
  <si>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</si>
  <si>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</si>
  <si>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</si>
  <si>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</si>
  <si>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</si>
  <si>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</si>
  <si>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</si>
  <si>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</si>
  <si>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</si>
  <si>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</si>
  <si>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</si>
  <si>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</si>
  <si>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</si>
  <si>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</si>
  <si>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</si>
  <si>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</si>
  <si>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</si>
  <si>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</si>
  <si>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</si>
  <si>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</si>
  <si>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</si>
  <si>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</si>
  <si>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</si>
  <si>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</si>
  <si>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</si>
  <si>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</si>
  <si>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</si>
  <si>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</si>
  <si>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</si>
  <si>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</si>
  <si>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</si>
  <si>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</si>
  <si>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</si>
  <si>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</si>
  <si>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</si>
  <si>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</si>
  <si>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</si>
  <si>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</si>
  <si>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</si>
  <si>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</si>
  <si>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</si>
  <si>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</si>
  <si>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</si>
  <si>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</si>
  <si>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</si>
  <si>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</si>
  <si>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</si>
  <si>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</si>
  <si>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</si>
  <si>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</si>
  <si>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</si>
  <si>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</si>
  <si>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</si>
  <si>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</si>
  <si>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</si>
  <si>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</si>
  <si>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</si>
  <si>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</si>
  <si>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</si>
  <si>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</si>
  <si>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</si>
  <si>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</si>
  <si>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</si>
  <si>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</si>
  <si>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</si>
  <si>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</si>
  <si>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</si>
  <si>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</si>
  <si>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</si>
  <si>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</si>
  <si>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</si>
  <si>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</si>
  <si>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</si>
  <si>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</si>
  <si>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</si>
  <si>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</si>
  <si>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</si>
  <si>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</si>
  <si>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</si>
  <si>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</si>
  <si>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</si>
  <si>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</si>
  <si>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</si>
  <si>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</si>
  <si>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</si>
  <si>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</si>
  <si>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</si>
  <si>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</si>
  <si>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</si>
  <si>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</si>
  <si>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</si>
  <si>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</si>
  <si>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</si>
  <si>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</si>
  <si>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</si>
  <si>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</si>
  <si>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</si>
  <si>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</si>
  <si>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</si>
  <si>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</si>
  <si>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</si>
  <si>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</si>
  <si>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</si>
  <si>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</si>
  <si>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</si>
  <si>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</si>
  <si>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</si>
  <si>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</si>
  <si>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</si>
  <si>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</si>
  <si>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</si>
  <si>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</si>
  <si>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</si>
  <si>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</si>
  <si>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</si>
  <si>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</si>
  <si>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</si>
  <si>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</si>
  <si>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</si>
  <si>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</si>
  <si>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</si>
  <si>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</si>
  <si>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</si>
  <si>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</si>
  <si>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</si>
  <si>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</si>
  <si>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</si>
  <si>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</si>
  <si>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</si>
  <si>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</si>
  <si>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</si>
  <si>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</si>
  <si>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</si>
  <si>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</si>
  <si>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</si>
  <si>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</si>
  <si>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</si>
  <si>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</si>
  <si>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</si>
  <si>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</si>
  <si>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</si>
  <si>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</si>
  <si>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</si>
  <si>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</si>
  <si>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</si>
  <si>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</si>
  <si>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</si>
  <si>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</si>
  <si>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</si>
  <si>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</si>
  <si>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</si>
  <si>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</si>
  <si>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</si>
  <si>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</si>
  <si>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</si>
  <si>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</si>
  <si>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</si>
  <si>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</si>
  <si>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</si>
  <si>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</si>
  <si>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</si>
  <si>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</si>
  <si>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</si>
  <si>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</si>
  <si>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</si>
  <si>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</si>
  <si>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</si>
  <si>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</si>
  <si>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</si>
  <si>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</si>
  <si>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</si>
  <si>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</si>
  <si>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</si>
  <si>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</si>
  <si>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</si>
  <si>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</si>
  <si>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</si>
  <si>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</si>
  <si>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</si>
  <si>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</si>
  <si>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</si>
  <si>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</si>
  <si>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</si>
  <si>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</si>
  <si>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</si>
  <si>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</si>
  <si>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</si>
  <si>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</si>
  <si>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</si>
  <si>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</si>
  <si>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</si>
  <si>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</si>
  <si>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</si>
  <si>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</si>
  <si>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</si>
  <si>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</si>
  <si>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</si>
  <si>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</si>
  <si>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</si>
  <si>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</si>
  <si>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</si>
  <si>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</si>
  <si>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</si>
  <si>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</si>
  <si>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</si>
  <si>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</si>
  <si>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</si>
  <si>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</si>
  <si>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</si>
  <si>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</si>
  <si>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</si>
  <si>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</si>
  <si>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</si>
  <si>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</si>
  <si>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</si>
  <si>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</si>
  <si>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</si>
  <si>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</si>
  <si>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</si>
  <si>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</si>
  <si>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</si>
  <si>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</si>
  <si>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</si>
  <si>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</si>
  <si>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</si>
  <si>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</si>
  <si>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</si>
  <si>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</si>
  <si>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</si>
  <si>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</si>
  <si>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</si>
  <si>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</si>
  <si>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</si>
  <si>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</si>
  <si>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</si>
  <si>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</si>
  <si>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</si>
  <si>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</si>
  <si>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</si>
  <si>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</si>
  <si>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</si>
  <si>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</si>
  <si>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</si>
  <si>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</si>
  <si>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</si>
  <si>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</si>
  <si>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</si>
  <si>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</si>
  <si>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</si>
  <si>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</si>
  <si>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</si>
  <si>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</si>
  <si>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</si>
  <si>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</si>
  <si>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</si>
  <si>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</si>
  <si>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</si>
  <si>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</si>
  <si>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</si>
  <si>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</si>
  <si>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</si>
  <si>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</si>
  <si>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</si>
  <si>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</si>
  <si>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</si>
  <si>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</si>
  <si>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</si>
  <si>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</si>
  <si>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</si>
  <si>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</si>
  <si>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</si>
  <si>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</si>
  <si>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</si>
  <si>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</si>
  <si>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</si>
  <si>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</si>
  <si>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</si>
  <si>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</si>
  <si>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</si>
  <si>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</si>
  <si>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</si>
  <si>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</si>
  <si>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</si>
  <si>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</si>
  <si>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</si>
  <si>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</si>
  <si>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</si>
  <si>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</si>
  <si>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</si>
  <si>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</si>
  <si>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</si>
  <si>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</si>
  <si>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</si>
  <si>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</si>
  <si>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</si>
  <si>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</si>
  <si>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</si>
  <si>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</si>
  <si>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</si>
  <si>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</si>
  <si>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</si>
  <si>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</si>
  <si>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</si>
  <si>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</si>
  <si>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</si>
  <si>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</si>
  <si>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</si>
  <si>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</si>
  <si>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</si>
  <si>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</si>
  <si>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</si>
  <si>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</si>
  <si>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</si>
  <si>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</si>
  <si>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</si>
  <si>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</si>
  <si>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</si>
  <si>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</si>
  <si>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</si>
  <si>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</si>
  <si>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</si>
  <si>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</si>
  <si>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</si>
  <si>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</si>
  <si>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</si>
  <si>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</si>
  <si>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</si>
  <si>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</si>
  <si>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</si>
  <si>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</si>
  <si>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</si>
  <si>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</si>
  <si>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</si>
  <si>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</si>
  <si>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</si>
  <si>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</si>
  <si>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</si>
  <si>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</si>
  <si>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</si>
  <si>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</si>
  <si>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</si>
  <si>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</si>
  <si>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</si>
  <si>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</si>
  <si>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</si>
  <si>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</si>
  <si>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</si>
  <si>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</si>
  <si>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</si>
  <si>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</si>
  <si>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</si>
  <si>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</si>
  <si>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</si>
  <si>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</si>
  <si>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</si>
  <si>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</si>
  <si>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</si>
  <si>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</si>
  <si>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</si>
  <si>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</si>
  <si>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</si>
  <si>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</si>
  <si>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</si>
  <si>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</si>
  <si>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</si>
  <si>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</si>
  <si>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</si>
  <si>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</si>
  <si>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</si>
  <si>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</si>
  <si>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</si>
  <si>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</si>
  <si>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</si>
  <si>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</si>
  <si>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</si>
  <si>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</si>
  <si>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</si>
  <si>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</si>
  <si>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</si>
  <si>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</si>
  <si>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</si>
  <si>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</si>
  <si>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</si>
  <si>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</si>
  <si>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</si>
  <si>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</si>
  <si>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</si>
  <si>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</si>
  <si>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</si>
  <si>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</si>
  <si>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</si>
  <si>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</si>
  <si>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</si>
  <si>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</si>
  <si>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</si>
  <si>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</si>
  <si>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</si>
  <si>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</si>
  <si>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</si>
  <si>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</si>
  <si>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</si>
  <si>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</si>
  <si>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</si>
  <si>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</si>
  <si>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</si>
  <si>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</si>
  <si>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</si>
  <si>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</si>
  <si>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</si>
  <si>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</si>
  <si>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</si>
  <si>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</si>
  <si>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</si>
  <si>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</si>
  <si>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</si>
  <si>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</si>
  <si>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</si>
  <si>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</si>
  <si>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</si>
  <si>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</si>
  <si>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</si>
  <si>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</si>
  <si>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</si>
  <si>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</si>
  <si>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</si>
  <si>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</si>
  <si>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</si>
  <si>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</si>
  <si>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</si>
  <si>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</si>
  <si>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</si>
  <si>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</si>
  <si>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</si>
  <si>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</si>
  <si>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</si>
  <si>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</si>
  <si>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</si>
  <si>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</si>
  <si>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</si>
  <si>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</si>
  <si>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</si>
  <si>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</si>
  <si>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</si>
  <si>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</si>
  <si>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</si>
  <si>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</si>
  <si>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</si>
  <si>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</si>
  <si>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</si>
  <si>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</si>
  <si>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</si>
  <si>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</si>
  <si>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</si>
  <si>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</si>
  <si>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</si>
  <si>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</si>
  <si>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</si>
  <si>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</si>
  <si>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</si>
  <si>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</si>
  <si>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</si>
  <si>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</si>
  <si>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</si>
  <si>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</si>
  <si>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</si>
  <si>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</si>
  <si>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</si>
  <si>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</si>
  <si>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</si>
  <si>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</si>
  <si>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</si>
  <si>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</si>
  <si>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</si>
  <si>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</si>
  <si>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</si>
  <si>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</si>
  <si>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</si>
  <si>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</si>
  <si>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</si>
  <si>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</si>
  <si>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</si>
  <si>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</si>
  <si>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</si>
  <si>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</si>
  <si>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</si>
  <si>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</si>
  <si>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</si>
  <si>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</si>
  <si>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</si>
  <si>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</si>
  <si>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</si>
  <si>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</si>
  <si>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</si>
  <si>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</si>
  <si>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</si>
  <si>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</si>
  <si>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</si>
  <si>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</si>
  <si>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</si>
  <si>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</si>
  <si>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</si>
  <si>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</si>
  <si>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</si>
  <si>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</si>
  <si>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</si>
  <si>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</si>
  <si>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</si>
  <si>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</si>
  <si>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</si>
  <si>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</si>
  <si>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</si>
  <si>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</si>
  <si>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</si>
  <si>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</si>
  <si>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</si>
  <si>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</si>
  <si>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</si>
  <si>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</si>
  <si>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</si>
  <si>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</si>
  <si>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</si>
  <si>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</si>
  <si>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</si>
  <si>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</si>
  <si>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</si>
  <si>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</si>
  <si>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</si>
  <si>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</si>
  <si>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</si>
  <si>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</si>
  <si>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</si>
  <si>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</si>
  <si>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</si>
  <si>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</si>
  <si>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</si>
  <si>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</si>
  <si>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</si>
  <si>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</si>
  <si>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</si>
  <si>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</si>
  <si>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</si>
  <si>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</si>
  <si>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</si>
  <si>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</si>
  <si>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</si>
  <si>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</si>
  <si>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</si>
  <si>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</si>
  <si>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</si>
  <si>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</si>
  <si>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</si>
  <si>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</si>
  <si>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</si>
  <si>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</si>
  <si>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</si>
  <si>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</si>
  <si>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</si>
  <si>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</si>
  <si>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</si>
  <si>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</si>
  <si>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</si>
  <si>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</si>
  <si>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</si>
  <si>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</si>
  <si>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</si>
  <si>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</si>
  <si>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</si>
  <si>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</si>
  <si>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</si>
  <si>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</si>
  <si>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</si>
  <si>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</si>
  <si>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</si>
  <si>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</si>
  <si>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</si>
  <si>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</si>
  <si>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</si>
  <si>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</si>
  <si>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</si>
  <si>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</si>
  <si>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</si>
  <si>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</si>
  <si>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</si>
  <si>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</si>
  <si>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</si>
  <si>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</si>
  <si>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</si>
  <si>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</si>
  <si>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</si>
  <si>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</si>
  <si>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</si>
  <si>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</si>
  <si>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</si>
  <si>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</si>
  <si>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</si>
  <si>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</si>
  <si>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</si>
  <si>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</si>
  <si>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</si>
  <si>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</si>
  <si>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</si>
  <si>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</si>
  <si>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</si>
  <si>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</si>
  <si>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</si>
  <si>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</si>
  <si>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</si>
  <si>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</si>
  <si>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</si>
  <si>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</si>
  <si>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</si>
  <si>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</si>
  <si>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</si>
  <si>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</si>
  <si>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</si>
  <si>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</si>
  <si>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</si>
  <si>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</si>
  <si>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</si>
  <si>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</si>
  <si>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</si>
  <si>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</si>
  <si>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</si>
  <si>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</si>
  <si>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</si>
  <si>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</si>
  <si>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</si>
  <si>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</si>
  <si>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</si>
  <si>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</si>
  <si>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</si>
  <si>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</si>
  <si>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</si>
  <si>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</si>
  <si>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</si>
  <si>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</si>
  <si>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</si>
  <si>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</si>
  <si>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</si>
  <si>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</si>
  <si>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</si>
  <si>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</si>
  <si>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</si>
  <si>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</si>
  <si>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</si>
  <si>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</si>
  <si>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</si>
  <si>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</si>
  <si>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</si>
  <si>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</si>
  <si>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</si>
  <si>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</si>
  <si>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</si>
  <si>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</si>
  <si>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</si>
  <si>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</si>
  <si>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</si>
  <si>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</si>
  <si>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</si>
  <si>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</si>
  <si>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</si>
  <si>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</si>
  <si>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</si>
  <si>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</si>
  <si>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</si>
  <si>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</si>
  <si>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</si>
  <si>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</si>
  <si>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</si>
  <si>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</si>
  <si>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</si>
  <si>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</si>
  <si>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</si>
  <si>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</si>
  <si>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</si>
  <si>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</si>
  <si>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</si>
  <si>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</si>
  <si>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</si>
  <si>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</si>
  <si>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</si>
  <si>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</si>
  <si>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</si>
  <si>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</si>
  <si>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</si>
  <si>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</si>
  <si>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</si>
  <si>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</si>
  <si>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</si>
  <si>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</si>
  <si>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</si>
  <si>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</si>
  <si>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</si>
  <si>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</si>
  <si>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</si>
  <si>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</si>
  <si>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</si>
  <si>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</si>
  <si>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</si>
  <si>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</si>
  <si>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</si>
  <si>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</si>
  <si>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</si>
  <si>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</si>
  <si>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</si>
  <si>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</si>
  <si>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</si>
  <si>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</si>
  <si>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</si>
  <si>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</si>
  <si>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</si>
  <si>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</si>
  <si>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</si>
  <si>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</si>
  <si>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</si>
  <si>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</si>
  <si>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</si>
  <si>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</si>
  <si>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</si>
  <si>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</si>
  <si>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</si>
  <si>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</si>
  <si>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</si>
  <si>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</si>
  <si>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</si>
  <si>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</si>
  <si>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</si>
  <si>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</si>
  <si>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</si>
  <si>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</si>
  <si>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</si>
  <si>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</si>
  <si>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</si>
  <si>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</si>
  <si>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</si>
  <si>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</si>
  <si>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</si>
  <si>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</si>
  <si>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</si>
  <si>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</si>
  <si>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</si>
  <si>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</si>
  <si>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</si>
  <si>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</si>
  <si>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</si>
  <si>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</si>
  <si>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</si>
  <si>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</si>
  <si>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</si>
  <si>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</si>
  <si>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</si>
  <si>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</si>
  <si>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</si>
  <si>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</si>
  <si>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</si>
  <si>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</si>
  <si>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</si>
  <si>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</si>
  <si>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</si>
  <si>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</si>
  <si>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</si>
  <si>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</si>
  <si>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</si>
  <si>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</si>
  <si>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</si>
  <si>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</si>
  <si>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</si>
  <si>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</si>
  <si>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</si>
  <si>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</si>
  <si>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</si>
  <si>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</si>
  <si>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</si>
  <si>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</si>
  <si>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</si>
  <si>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</si>
  <si>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</si>
  <si>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</si>
  <si>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</si>
  <si>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</si>
  <si>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</si>
  <si>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</si>
  <si>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</si>
  <si>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</si>
  <si>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</si>
  <si>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</si>
  <si>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</si>
  <si>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</si>
  <si>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</si>
  <si>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</si>
  <si>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</si>
  <si>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</si>
  <si>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</si>
  <si>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</si>
  <si>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</si>
  <si>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</si>
  <si>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</si>
  <si>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</si>
  <si>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</si>
  <si>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</si>
  <si>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</si>
  <si>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</si>
  <si>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</si>
  <si>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</si>
  <si>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</si>
  <si>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</si>
  <si>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</si>
  <si>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</si>
  <si>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</si>
  <si>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</si>
  <si>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</si>
  <si>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</si>
  <si>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</si>
  <si>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</si>
  <si>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</si>
  <si>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</si>
  <si>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</si>
  <si>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</si>
  <si>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</si>
  <si>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</si>
  <si>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</si>
  <si>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</si>
  <si>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</si>
  <si>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</si>
  <si>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</si>
  <si>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</si>
  <si>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</si>
  <si>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</si>
  <si>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</si>
  <si>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</si>
  <si>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</si>
  <si>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</si>
  <si>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</si>
  <si>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</si>
  <si>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</si>
  <si>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</si>
  <si>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</si>
  <si>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</si>
  <si>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</si>
  <si>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</si>
  <si>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</si>
  <si>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</si>
  <si>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</si>
  <si>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</si>
  <si>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</si>
  <si>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</si>
  <si>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</si>
  <si>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</si>
  <si>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</si>
  <si>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</si>
  <si>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</si>
  <si>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</si>
  <si>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</si>
  <si>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</si>
  <si>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</si>
  <si>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</si>
  <si>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</si>
  <si>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</si>
  <si>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</si>
  <si>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</si>
  <si>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</si>
  <si>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</si>
  <si>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</si>
  <si>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</si>
  <si>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</si>
  <si>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</si>
  <si>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</si>
  <si>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</si>
  <si>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</si>
  <si>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</si>
  <si>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</si>
  <si>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</si>
  <si>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</si>
  <si>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</si>
  <si>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</si>
  <si>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</si>
  <si>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</si>
  <si>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</si>
  <si>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</si>
  <si>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</si>
  <si>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</si>
  <si>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</si>
  <si>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</si>
  <si>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</si>
  <si>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</si>
  <si>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</si>
  <si>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</si>
  <si>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</si>
  <si>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</si>
  <si>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</si>
  <si>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</si>
  <si>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</si>
  <si>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</si>
  <si>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</si>
  <si>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</si>
  <si>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</si>
  <si>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</si>
  <si>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</si>
  <si>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</si>
  <si>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</si>
  <si>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</si>
  <si>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</si>
  <si>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</si>
  <si>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</si>
  <si>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</si>
  <si>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</si>
  <si>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</si>
  <si>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</si>
  <si>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</si>
  <si>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</si>
  <si>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</si>
  <si>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</si>
  <si>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</si>
  <si>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</si>
  <si>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</si>
  <si>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</si>
  <si>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</si>
  <si>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</si>
  <si>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</si>
  <si>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</si>
  <si>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</si>
  <si>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</si>
  <si>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</si>
  <si>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</si>
  <si>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</si>
  <si>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</si>
  <si>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</si>
  <si>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</si>
  <si>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</si>
  <si>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</si>
  <si>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</si>
  <si>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</si>
  <si>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</si>
  <si>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</si>
  <si>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</si>
  <si>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</si>
  <si>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</si>
  <si>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</si>
  <si>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</si>
  <si>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</si>
  <si>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</si>
  <si>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</si>
  <si>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</si>
  <si>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</si>
  <si>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</si>
  <si>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</si>
  <si>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</si>
  <si>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</si>
  <si>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</si>
  <si>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</si>
  <si>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</si>
  <si>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</si>
  <si>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</si>
  <si>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</si>
  <si>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</si>
  <si>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</si>
  <si>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</si>
  <si>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</si>
  <si>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</si>
  <si>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</si>
  <si>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</si>
  <si>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</si>
  <si>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</si>
  <si>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</si>
  <si>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</si>
  <si>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</si>
  <si>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</si>
  <si>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</si>
  <si>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</si>
  <si>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</si>
  <si>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</si>
  <si>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</si>
  <si>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</si>
  <si>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</si>
  <si>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</si>
  <si>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</si>
  <si>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</si>
  <si>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</si>
  <si>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</si>
  <si>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</si>
  <si>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</si>
  <si>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</si>
  <si>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</si>
  <si>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</si>
  <si>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</si>
  <si>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</si>
  <si>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</si>
  <si>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</si>
  <si>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</si>
  <si>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</si>
  <si>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</si>
  <si>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</si>
  <si>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</si>
  <si>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</si>
  <si>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</si>
  <si>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</si>
  <si>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</si>
  <si>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</si>
  <si>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</si>
  <si>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</si>
  <si>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</si>
  <si>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</si>
  <si>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</si>
  <si>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</si>
  <si>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</si>
  <si>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</si>
  <si>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</si>
  <si>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</si>
  <si>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</si>
  <si>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</si>
  <si>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</si>
  <si>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</si>
  <si>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</si>
  <si>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</si>
  <si>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</si>
  <si>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</si>
  <si>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</si>
  <si>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</si>
  <si>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</si>
  <si>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</si>
  <si>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</si>
  <si>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</si>
  <si>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</si>
  <si>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</si>
  <si>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</si>
  <si>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</si>
  <si>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</si>
  <si>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</si>
  <si>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</si>
  <si>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</si>
  <si>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</si>
  <si>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</si>
  <si>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</si>
  <si>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</si>
  <si>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</si>
  <si>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</si>
  <si>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</si>
  <si>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</si>
  <si>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</si>
  <si>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</si>
  <si>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</si>
  <si>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</si>
  <si>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</si>
  <si>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</si>
  <si>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</si>
  <si>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</si>
  <si>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</si>
  <si>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</si>
  <si>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</si>
  <si>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</si>
  <si>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</si>
  <si>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</si>
  <si>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</si>
  <si>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</si>
  <si>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</si>
  <si>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</si>
  <si>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</si>
  <si>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</si>
  <si>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</si>
  <si>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</si>
  <si>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</si>
  <si>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</si>
  <si>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</si>
  <si>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</si>
  <si>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</si>
  <si>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</si>
  <si>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</si>
  <si>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</si>
  <si>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</si>
  <si>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</si>
  <si>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</si>
  <si>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</si>
  <si>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</si>
  <si>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</si>
  <si>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</si>
  <si>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</si>
  <si>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</si>
  <si>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</si>
  <si>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</si>
  <si>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</si>
  <si>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</si>
  <si>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</si>
  <si>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</si>
  <si>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</si>
  <si>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</si>
  <si>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</si>
  <si>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</si>
  <si>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</si>
  <si>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</si>
  <si>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</si>
  <si>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</si>
  <si>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</si>
  <si>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</si>
  <si>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</si>
  <si>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</si>
  <si>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</si>
  <si>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</si>
  <si>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</si>
  <si>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</si>
  <si>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</si>
  <si>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</si>
  <si>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</si>
  <si>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</si>
  <si>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</si>
  <si>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</si>
  <si>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</si>
  <si>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</si>
  <si>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</si>
  <si>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</si>
  <si>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</si>
  <si>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</si>
  <si>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</si>
  <si>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</si>
  <si>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</si>
  <si>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</si>
  <si>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</si>
  <si>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</si>
  <si>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</si>
  <si>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</si>
  <si>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</si>
  <si>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</si>
  <si>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</si>
  <si>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</si>
  <si>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</si>
  <si>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</si>
  <si>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</si>
  <si>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</si>
  <si>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</si>
  <si>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</si>
  <si>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</si>
  <si>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</si>
  <si>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40044994-0</t>
  </si>
  <si>
    <t xml:space="preserve">CONSERVACION RUTINARIA AEROPUERTO MATAVERI RAPANUI 2022 </t>
  </si>
  <si>
    <t>ISLA DE PASCUA</t>
  </si>
  <si>
    <t>40029312-0</t>
  </si>
  <si>
    <t>CONSERVACION SISTEMA DE APR DE ISLA QUEUI,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</si>
  <si>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</si>
  <si>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</si>
  <si>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</si>
  <si>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</si>
  <si>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</si>
  <si>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</si>
  <si>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</si>
  <si>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</si>
  <si>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</si>
  <si>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</si>
  <si>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</si>
  <si>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</si>
  <si>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Presupuesto vigente  y ejecutado al cierre de octubre. Financiamiento Fet -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</si>
</sst>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93B6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698B"/>
      </right>
      <top/>
      <bottom style="thin">
        <color rgb="FF50698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0698B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1" xfId="1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0" fillId="0" borderId="0" xfId="0" applyNumberFormat="1"/>
    <xf numFmtId="164" fontId="2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3" fontId="3" fillId="0" borderId="1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pivotButton="1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3">
    <cellStyle name="Normal" xfId="0" builtinId="0"/>
    <cellStyle name="Normal 2" xfId="2"/>
    <cellStyle name="Normal_Hoja3" xfId="1"/>
  </cellStyles>
  <dxfs count="2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utronic Oyarzun (Dirplan)" refreshedDate="44876.67537222222" createdVersion="5" refreshedVersion="5" minRefreshableVersion="3" recordCount="584">
  <cacheSource type="worksheet">
    <worksheetSource ref="A4:P588" sheet="BASE_COVID_2022 "/>
  </cacheSource>
  <cacheFields count="16">
    <cacheField name="SERVICIO" numFmtId="0">
      <sharedItems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 u="1"/>
      </sharedItems>
    </cacheField>
    <cacheField name="REGION" numFmtId="0">
      <sharedItems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 u="1"/>
      </sharedItems>
    </cacheField>
    <cacheField name="ITEM" numFmtId="0">
      <sharedItems count="2">
        <s v="PROYECTOS"/>
        <s v="ESTUDIOS BÁSICOS"/>
      </sharedItems>
    </cacheField>
    <cacheField name="PROGRAMA" numFmtId="0">
      <sharedItems/>
    </cacheField>
    <cacheField name="SUBPROGRAMA" numFmtId="0">
      <sharedItems/>
    </cacheField>
    <cacheField name="CÓDIGO BIP" numFmtId="0">
      <sharedItems/>
    </cacheField>
    <cacheField name="NOMBRE INICIATIVA" numFmtId="0">
      <sharedItems/>
    </cacheField>
    <cacheField name="PROVINCIAS" numFmtId="0">
      <sharedItems/>
    </cacheField>
    <cacheField name="COMUNAS" numFmtId="0">
      <sharedItems/>
    </cacheField>
    <cacheField name="MONTO LEY " numFmtId="3">
      <sharedItems containsSemiMixedTypes="0" containsString="0" containsNumber="1" containsInteger="1" minValue="0" maxValue="61044269"/>
    </cacheField>
    <cacheField name="PRESUPUESTO VIGENTE" numFmtId="3">
      <sharedItems containsSemiMixedTypes="0" containsString="0" containsNumber="1" containsInteger="1" minValue="0" maxValue="39637430"/>
    </cacheField>
    <cacheField name="PRESUPUESTO DECRETADO" numFmtId="3">
      <sharedItems containsSemiMixedTypes="0" containsString="0" containsNumber="1" containsInteger="1" minValue="0" maxValue="30703000"/>
    </cacheField>
    <cacheField name="EJECUTADO AÑO" numFmtId="3">
      <sharedItems containsSemiMixedTypes="0" containsString="0" containsNumber="1" minValue="0" maxValue="27538303.705999997"/>
    </cacheField>
    <cacheField name="% EJECUTADO/ P. VIGENTE" numFmtId="164">
      <sharedItems containsMixedTypes="1" containsNumber="1" minValue="0" maxValue="1"/>
    </cacheField>
    <cacheField name="ARRASTRE AÑO SIGUIENTE" numFmtId="3">
      <sharedItems containsSemiMixedTypes="0" containsString="0" containsNumber="1" containsInteger="1" minValue="0" maxValue="0"/>
    </cacheField>
    <cacheField name="ARRASTRE AÑO SUB SIGUIENTE" numFmtId="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x v="0"/>
    <x v="0"/>
    <x v="0"/>
    <s v=""/>
    <s v=""/>
    <s v="SIN_BIP6"/>
    <s v="CONSERVACIÓN DE INSTALACIONES Y EQUIPAMIENTO"/>
    <s v=""/>
    <s v=""/>
    <n v="26309"/>
    <n v="0"/>
    <n v="0"/>
    <n v="0"/>
    <s v="-"/>
    <n v="0"/>
    <n v="0"/>
  </r>
  <r>
    <x v="1"/>
    <x v="1"/>
    <x v="0"/>
    <s v="EDIFICIOS MOP"/>
    <s v="EDIFICIOS MOP"/>
    <s v="40020020-0"/>
    <s v="CONSERVACION MEDIDAS PRIORITARIAS EDIFICIO MOP DE IQUIQUE"/>
    <s v="IQUIQUE"/>
    <s v="IQUIQUE"/>
    <n v="0"/>
    <n v="101605"/>
    <n v="101605"/>
    <n v="101601.98299999999"/>
    <n v="0.99997030657940056"/>
    <n v="0"/>
    <n v="0"/>
  </r>
  <r>
    <x v="1"/>
    <x v="2"/>
    <x v="0"/>
    <s v="EDIFICIOS MOP"/>
    <s v="EDIFICIOS MOP"/>
    <s v="30132033-0"/>
    <s v="AMPLIACIÓN EDIFICIO MOP ATACAMA"/>
    <s v="COPIAPO"/>
    <s v="COPIAPO"/>
    <n v="5934274"/>
    <n v="2569529"/>
    <n v="2569529"/>
    <n v="928.2"/>
    <n v="3.6123351789374631E-4"/>
    <n v="0"/>
    <n v="0"/>
  </r>
  <r>
    <x v="1"/>
    <x v="3"/>
    <x v="0"/>
    <s v="SALUD"/>
    <s v="ATENCIÓN PRIMARIA"/>
    <s v="30001033-0"/>
    <s v="REPOSICIÓN DE POSTA  DE SALUD RURAL DE GUANAQUEROS"/>
    <s v=""/>
    <s v=""/>
    <n v="807982"/>
    <n v="0"/>
    <n v="0"/>
    <n v="0"/>
    <s v="-"/>
    <n v="0"/>
    <n v="0"/>
  </r>
  <r>
    <x v="1"/>
    <x v="3"/>
    <x v="0"/>
    <s v="SALUD"/>
    <s v="ATENCIÓN PRIMARIA"/>
    <s v="30072951-0"/>
    <s v="CONSTRUCCIÓN DE POSTA DE SALUD RURAL DE PICHIDANGUI, LOS VILOS"/>
    <s v=""/>
    <s v=""/>
    <n v="702455"/>
    <n v="0"/>
    <n v="0"/>
    <n v="0"/>
    <s v="-"/>
    <n v="0"/>
    <n v="0"/>
  </r>
  <r>
    <x v="1"/>
    <x v="3"/>
    <x v="0"/>
    <s v="SALUD"/>
    <s v="ATENCIÓN PRIMARIA"/>
    <s v="30073874-0"/>
    <s v="REPOSICIÓN CENTRO DE SALUD CAREN,  MONTE PATRIA"/>
    <s v=""/>
    <s v=""/>
    <n v="2368636"/>
    <n v="0"/>
    <n v="0"/>
    <n v="0"/>
    <s v="-"/>
    <n v="0"/>
    <n v="0"/>
  </r>
  <r>
    <x v="1"/>
    <x v="3"/>
    <x v="0"/>
    <s v="DEPORTES Y RECREACIÓN"/>
    <s v="DEPORTES Y RECREACIÓN"/>
    <s v="30106561-0"/>
    <s v="CONSTRUCCIÓN POLIDEPORTIVO SINDEMPART, COQUIMBO"/>
    <s v=""/>
    <s v=""/>
    <n v="1515192"/>
    <n v="0"/>
    <n v="0"/>
    <n v="0"/>
    <s v="-"/>
    <n v="0"/>
    <n v="0"/>
  </r>
  <r>
    <x v="1"/>
    <x v="3"/>
    <x v="0"/>
    <s v="EDUCACIÓN"/>
    <s v="EDUCACIÓN BÁSICA"/>
    <s v="30140173-0"/>
    <s v="REPOSICIÓN ESCUELA BASICA CANELA ALTA, CANELA"/>
    <s v=""/>
    <s v=""/>
    <n v="4024971"/>
    <n v="0"/>
    <n v="0"/>
    <n v="0"/>
    <s v="-"/>
    <n v="0"/>
    <n v="0"/>
  </r>
  <r>
    <x v="1"/>
    <x v="3"/>
    <x v="0"/>
    <s v="EDUCACIÓN"/>
    <s v="EDUCACIÓN BÁSICA"/>
    <s v="40004196-0"/>
    <s v="REPOSICIÓN ESCUELA MARCOS RIGOBERTO PIZARRO, SAN JULIAN, OVALLE"/>
    <s v=""/>
    <s v=""/>
    <n v="2141142"/>
    <n v="0"/>
    <n v="0"/>
    <n v="0"/>
    <s v="-"/>
    <n v="0"/>
    <n v="0"/>
  </r>
  <r>
    <x v="1"/>
    <x v="3"/>
    <x v="0"/>
    <s v="EDUCACIÓN"/>
    <s v="EDUCACIÓN BÁSICA"/>
    <s v="40004434-0"/>
    <s v="REPOSICIÓN ESCUELA SAN ANTONIO DE LA VILLA BARRAZA, OVALLE"/>
    <s v=""/>
    <s v=""/>
    <n v="2291162"/>
    <n v="0"/>
    <n v="0"/>
    <n v="0"/>
    <s v="-"/>
    <n v="0"/>
    <n v="0"/>
  </r>
  <r>
    <x v="1"/>
    <x v="4"/>
    <x v="0"/>
    <s v="EDIFICIOS MOP"/>
    <s v="EDIFICIOS MOP"/>
    <s v="40013823-0"/>
    <s v="CONSTRUCCION EDIFICIO MINISTERIO OBRAS PUBLICAS REGIÓN DE ÑUBLE"/>
    <s v="DIGUILLÍN"/>
    <s v="CHILLAN"/>
    <n v="0"/>
    <n v="1491208"/>
    <n v="1491208"/>
    <n v="0"/>
    <n v="0"/>
    <n v="0"/>
    <n v="0"/>
  </r>
  <r>
    <x v="1"/>
    <x v="5"/>
    <x v="0"/>
    <s v="EDIFICIOS MOP"/>
    <s v="EDIFICIOS MOP"/>
    <s v="30449823-0"/>
    <s v="CONSTRUCCION CENTRO LIMNOLOGICO REGION DE LA ARAUCANIA"/>
    <s v="CAUTIN"/>
    <s v="TEMUCO"/>
    <n v="1576090"/>
    <n v="0"/>
    <n v="0"/>
    <n v="0"/>
    <s v="-"/>
    <n v="0"/>
    <n v="0"/>
  </r>
  <r>
    <x v="1"/>
    <x v="6"/>
    <x v="0"/>
    <s v="EDIFICIOS MOP"/>
    <s v="EDIFICIOS MOP"/>
    <s v="30309972-0"/>
    <s v="AMPLIACIÓN SEGUNDA ETAPA EDIFICIO MOP, VALDIVIA"/>
    <s v="VALDIVIA"/>
    <s v="VALDIVIA"/>
    <n v="3011708"/>
    <n v="0"/>
    <n v="0"/>
    <n v="0"/>
    <s v="-"/>
    <n v="0"/>
    <n v="0"/>
  </r>
  <r>
    <x v="1"/>
    <x v="7"/>
    <x v="0"/>
    <s v="EDIFICIOS MOP"/>
    <s v="EDIFICIOS MOP"/>
    <s v="40020701-0"/>
    <s v="CONSERVACION ACCESIBILIDAD UNIVERSAL EDIFICIO MOP LOS LAGOS (DS 50)"/>
    <s v="LLANQUIHUE"/>
    <s v="PUERTO MONTT"/>
    <n v="0"/>
    <n v="156999"/>
    <n v="156999"/>
    <n v="142985.649"/>
    <n v="0.91074241874152073"/>
    <n v="0"/>
    <n v="0"/>
  </r>
  <r>
    <x v="1"/>
    <x v="8"/>
    <x v="0"/>
    <s v="ESPACIOS PUBLICOS"/>
    <s v="ESPACIOS PUBLICOS"/>
    <s v="30418427-0"/>
    <s v="MIRADORES AYSÉN"/>
    <s v="INTERPROVINCIAL"/>
    <s v="INTERCOMUNAL"/>
    <n v="3150611"/>
    <n v="0"/>
    <n v="0"/>
    <n v="0"/>
    <s v="-"/>
    <n v="0"/>
    <n v="0"/>
  </r>
  <r>
    <x v="1"/>
    <x v="8"/>
    <x v="0"/>
    <s v="EDIFICIOS MOP"/>
    <s v="EDIFICIOS MOP"/>
    <s v="40030513-0"/>
    <s v="CONSERVACION DS -50 EDIFICIO MOP REGION DE AYSÉN"/>
    <s v="AYSEN"/>
    <s v="AYSEN"/>
    <n v="0"/>
    <n v="149346"/>
    <n v="149346"/>
    <n v="149345.96599999999"/>
    <n v="0.99999977234073889"/>
    <n v="0"/>
    <n v="0"/>
  </r>
  <r>
    <x v="1"/>
    <x v="9"/>
    <x v="0"/>
    <s v="EDIFICIOS MOP"/>
    <s v="EDIFICIOS MOP"/>
    <s v="30482662-0"/>
    <s v="NORMALIZACION EDIFICIO DE LOS SSPP Y PROVINCIALES MOP XII REGION"/>
    <s v="MAGALLANES, TIERRA DEL FUEGO, ULTIMA ESPERANZA"/>
    <s v="PUNTA ARENAS, PORVENIR, NATALES"/>
    <n v="0"/>
    <n v="693259"/>
    <n v="693259"/>
    <n v="168.98"/>
    <n v="2.4374728636772114E-4"/>
    <n v="0"/>
    <n v="0"/>
  </r>
  <r>
    <x v="1"/>
    <x v="0"/>
    <x v="0"/>
    <s v=""/>
    <s v=""/>
    <s v="PD1"/>
    <s v="PARQUE NACIONAL NAHUELBUTA Y PARQUE NACIONAL LA CAMPANA"/>
    <s v=""/>
    <s v=""/>
    <n v="4249080"/>
    <n v="0"/>
    <n v="0"/>
    <n v="0"/>
    <s v="-"/>
    <n v="0"/>
    <n v="0"/>
  </r>
  <r>
    <x v="1"/>
    <x v="0"/>
    <x v="0"/>
    <s v=""/>
    <s v=""/>
    <s v="SIN_BIP5"/>
    <s v="CONSERVACIÓN DE INSTALACIONES Y EQUIPAMIENTO"/>
    <s v=""/>
    <s v=""/>
    <n v="291374"/>
    <n v="0"/>
    <n v="0"/>
    <n v="0"/>
    <s v="-"/>
    <n v="0"/>
    <n v="0"/>
  </r>
  <r>
    <x v="2"/>
    <x v="10"/>
    <x v="0"/>
    <s v=""/>
    <s v=""/>
    <s v="000"/>
    <s v="Fondos sin decretar"/>
    <s v=""/>
    <s v=""/>
    <n v="0"/>
    <n v="5466313"/>
    <n v="0"/>
    <n v="0"/>
    <n v="0"/>
    <n v="0"/>
    <n v="0"/>
  </r>
  <r>
    <x v="2"/>
    <x v="11"/>
    <x v="1"/>
    <s v="MANEJO DE CAUCES"/>
    <s v="MANEJO DE CAUCES"/>
    <s v="40004185-0"/>
    <s v="ANALISIS HIDROLOGICO Y MECANICO FLUVIAL QUEBRADA DE ACHA"/>
    <s v="ARICA"/>
    <s v="ARICA"/>
    <n v="22759"/>
    <n v="174679"/>
    <n v="174679"/>
    <n v="155353.125"/>
    <n v="0.88936348960092515"/>
    <n v="0"/>
    <n v="0"/>
  </r>
  <r>
    <x v="2"/>
    <x v="11"/>
    <x v="1"/>
    <s v="CONTROL ALUVIONAL"/>
    <s v="ALUVIONES"/>
    <s v="40020200-0"/>
    <s v="DIAGNOSTICO COMPORTAMIENTO ALUVIONAL QUEBRADAS AFLUENTES, CUENCA RIO SAN JOSE"/>
    <s v="ARICA"/>
    <s v="ARICA"/>
    <n v="0"/>
    <n v="141836"/>
    <n v="141836"/>
    <n v="131958.36300000001"/>
    <n v="0.93035874531148655"/>
    <n v="0"/>
    <n v="0"/>
  </r>
  <r>
    <x v="2"/>
    <x v="11"/>
    <x v="1"/>
    <s v="CONTROL ALUVIONAL"/>
    <s v="ALUVIONES"/>
    <s v="40020201-0"/>
    <s v="DIAGNOSTICO COMPORTAMIENTO ALUVIONAL QUEBRADAS AFLUENTES, CUENCA QUEBRADA VITOR"/>
    <s v="ARICA"/>
    <s v="ARICA"/>
    <n v="0"/>
    <n v="115988"/>
    <n v="115988"/>
    <n v="107207.6"/>
    <n v="0.92429906542056084"/>
    <n v="0"/>
    <n v="0"/>
  </r>
  <r>
    <x v="2"/>
    <x v="11"/>
    <x v="1"/>
    <s v="CONTROL ALUVIONAL"/>
    <s v="ALUVIONES"/>
    <s v="40020202-0"/>
    <s v="DIAGNOSTICO COMPORTAMIENTO ALUVIONAL DE LAS QUEBRADAS AFLUENTES A LA CUENCA CAMARONES"/>
    <s v="ARICA"/>
    <s v="CAMARONES"/>
    <n v="0"/>
    <n v="149550"/>
    <n v="149550"/>
    <n v="129776.955"/>
    <n v="0.86778304914744231"/>
    <n v="0"/>
    <n v="0"/>
  </r>
  <r>
    <x v="2"/>
    <x v="11"/>
    <x v="1"/>
    <s v="OBRAS MEDIANAS DE RIEGO"/>
    <s v="OBRAS MEDIANAS DE RIEGO Y DRENAJE"/>
    <s v="40020242-0"/>
    <s v="DIAGNOSTICO OBRAS MEJORAMIENTO CALIDAD AGUA RÍO AZUFRE"/>
    <s v="ARICA"/>
    <s v="ARICA"/>
    <n v="471721"/>
    <n v="0"/>
    <n v="0"/>
    <n v="0"/>
    <s v="-"/>
    <n v="0"/>
    <n v="0"/>
  </r>
  <r>
    <x v="2"/>
    <x v="11"/>
    <x v="1"/>
    <s v="CONTROL ALUVIONAL"/>
    <s v="ALUVIONES"/>
    <s v="40020324-0"/>
    <s v="DIAGNOSTICO COMPORTAMIENTO ALUVIONAL DE LAS QUEBRADAS AFLUENTES EN CUENCA RIO LLUTA"/>
    <s v="ARICA"/>
    <s v="ARICA"/>
    <n v="0"/>
    <n v="29725"/>
    <n v="29725"/>
    <n v="29724.032999999999"/>
    <n v="0.99996746846089146"/>
    <n v="0"/>
    <n v="0"/>
  </r>
  <r>
    <x v="2"/>
    <x v="11"/>
    <x v="1"/>
    <s v="MANEJO DE CAUCES"/>
    <s v="MANEJO DE CAUCES"/>
    <s v="40021389-0"/>
    <s v="ANALISIS LIMITACIÓN DEL CAUCE DEL RÍO SAN JOSÉ, REGIÓN DE ARICA Y PARINACOTA"/>
    <s v="ARICA"/>
    <s v="ARICA"/>
    <n v="267941"/>
    <n v="0"/>
    <n v="0"/>
    <n v="0"/>
    <s v="-"/>
    <n v="0"/>
    <n v="0"/>
  </r>
  <r>
    <x v="2"/>
    <x v="11"/>
    <x v="0"/>
    <s v="CONSERVACION DE RIBERAS (DEFENSAS FLUVIALES)"/>
    <s v="CONSERVACION DE RIBERAS"/>
    <s v="40025941-0"/>
    <s v="CONSERVACIÓN DE RIBERAS REGIÓN DE ARICA Y PARINACOTA 2020 - 2023 - RECUP"/>
    <s v="ARICA"/>
    <s v="ARICA"/>
    <n v="1601235"/>
    <n v="2531682"/>
    <n v="2531682"/>
    <n v="914075.67599999998"/>
    <n v="0.36105469644291815"/>
    <n v="0"/>
    <n v="0"/>
  </r>
  <r>
    <x v="2"/>
    <x v="11"/>
    <x v="0"/>
    <s v="CONSERVACION DE OBRAS DE RIEGO"/>
    <s v="CONSERVACION DE OBRAS DE RIEGO"/>
    <s v="40025987-0"/>
    <s v="CONSERVACION OBRAS DE RIEGO FISCALES REGION DE ARICA Y PARINACOTA 2020 - 2023 - RECUP"/>
    <s v="ARICA, PARINACOTA"/>
    <s v="ARICA, CAMARONES, PUTRE, GENERAL LAGOS"/>
    <n v="1336514"/>
    <n v="4531614"/>
    <n v="4531614"/>
    <n v="2598124.841"/>
    <n v="0.57333321880460253"/>
    <n v="0"/>
    <n v="0"/>
  </r>
  <r>
    <x v="2"/>
    <x v="1"/>
    <x v="0"/>
    <s v="CONTROL ALUVIONAL"/>
    <s v="ALUVIONES"/>
    <s v="30086036-0"/>
    <s v="CONSTRUCCION OBRAS ALUVIONALES EN QUEBRADAS DE IQUIQUE Y ALTO HOSPICIO"/>
    <s v="IQUIQUE"/>
    <s v="IQUIQUE, ALTO HOSPICIO"/>
    <n v="4384800"/>
    <n v="0"/>
    <n v="0"/>
    <n v="0"/>
    <s v="-"/>
    <n v="0"/>
    <n v="0"/>
  </r>
  <r>
    <x v="2"/>
    <x v="1"/>
    <x v="0"/>
    <s v="CONSERVACION DE RIBERAS (DEFENSAS FLUVIALES)"/>
    <s v="CONSERVACION DE RIBERAS"/>
    <s v="40025942-0"/>
    <s v="CONSERVACIÓN DE RIBERAS REGIÓN DE TARAPACÁ 2020 - 2023 - RECUP"/>
    <s v="TAMARUGAL"/>
    <s v="POZO ALMONTE, CAMIÑA, COLCHANE, HUARA, PICA"/>
    <n v="836765"/>
    <n v="6946903"/>
    <n v="6946903"/>
    <n v="3142239.318"/>
    <n v="0.45232232521455962"/>
    <n v="0"/>
    <n v="0"/>
  </r>
  <r>
    <x v="2"/>
    <x v="1"/>
    <x v="0"/>
    <s v="CONSERVACION DE OBRAS DE RIEGO"/>
    <s v="CONSERVACION DE OBRAS DE RIEGO"/>
    <s v="40025988-0"/>
    <s v="CONSERVACION OBRAS DE RIEGO FISCALES REGION DE TARAPACA 2020 - 2023 - RECUP"/>
    <s v="TAMARUGAL"/>
    <s v="HUARA, PICA"/>
    <n v="2294034"/>
    <n v="2270348"/>
    <n v="2270348"/>
    <n v="847459.36300000001"/>
    <n v="0.37327289164480509"/>
    <n v="0"/>
    <n v="0"/>
  </r>
  <r>
    <x v="2"/>
    <x v="12"/>
    <x v="0"/>
    <s v="CONTROL ALUVIONAL"/>
    <s v="ALUVIONES"/>
    <s v="20183313-0"/>
    <s v="CONSTRUCCION OBRAS DE CONTROL ALUVIONAL EN QUEBRADA LA CHIMBA -"/>
    <s v="ANTOFAGASTA"/>
    <s v="ANTOFAGASTA"/>
    <n v="395467"/>
    <n v="363887"/>
    <n v="363887"/>
    <n v="181984.511"/>
    <n v="0.50011270256975382"/>
    <n v="0"/>
    <n v="0"/>
  </r>
  <r>
    <x v="2"/>
    <x v="12"/>
    <x v="0"/>
    <s v="CONTROL ALUVIONAL"/>
    <s v="ALUVIONES"/>
    <s v="40025805-0"/>
    <s v="CONSTRUCCION OBRAS DE CONTROL ALUVIONAL EN QUEBRADA AFLUENTE A LA CIUDAD DE TALTAL"/>
    <s v="ANTOFAGASTA"/>
    <s v="TALTAL"/>
    <n v="2370008"/>
    <n v="2384898"/>
    <n v="2384898"/>
    <n v="2384896.733"/>
    <n v="0.99999946874038215"/>
    <n v="0"/>
    <n v="0"/>
  </r>
  <r>
    <x v="2"/>
    <x v="12"/>
    <x v="0"/>
    <s v="CONSERVACION DE RIBERAS (DEFENSAS FLUVIALES)"/>
    <s v="CONSERVACION DE RIBERAS"/>
    <s v="40025945-0"/>
    <s v="CONSERVACIÓN DE RIBERAS REGIÓN DE ANTOFAGASTA 2020 - 2023 - RECUP"/>
    <s v="ANTOFAGASTA"/>
    <s v="ANTOFAGASTA"/>
    <n v="2776"/>
    <n v="2377422"/>
    <n v="2377422"/>
    <n v="1503890.388"/>
    <n v="0.63257191529312007"/>
    <n v="0"/>
    <n v="0"/>
  </r>
  <r>
    <x v="2"/>
    <x v="12"/>
    <x v="0"/>
    <s v="CONSERVACION DE OBRAS DE RIEGO"/>
    <s v="CONSERVACION DE OBRAS DE RIEGO"/>
    <s v="40025989-0"/>
    <s v="CONSERVACION OBRAS DE RIEGO FISCALES REGION DE ANTOFAGASTA 2020 - 2023 - RECUP"/>
    <s v="ANTOFAGASTA"/>
    <s v="ANTOFAGASTA"/>
    <n v="1576235"/>
    <n v="2251781"/>
    <n v="2251781"/>
    <n v="895119.652"/>
    <n v="0.39751630020859047"/>
    <n v="0"/>
    <n v="0"/>
  </r>
  <r>
    <x v="2"/>
    <x v="12"/>
    <x v="0"/>
    <s v="CONSERVACION DE RIBERAS (DEFENSAS FLUVIALES)"/>
    <s v="CONSERVACION DE RIBERAS"/>
    <s v="40029466-0"/>
    <s v="CONSERVACION DE OBRAS DE CONTROL ALUVIONAL DE LA II REG, 2020-2022 - RECUP"/>
    <s v="ANTOFAGASTA"/>
    <s v="ANTOFAGASTA"/>
    <n v="0"/>
    <n v="300000"/>
    <n v="300000"/>
    <n v="289628.15000000002"/>
    <n v="0.96542716666666673"/>
    <n v="0"/>
    <n v="0"/>
  </r>
  <r>
    <x v="2"/>
    <x v="2"/>
    <x v="0"/>
    <s v="CONTROL ALUVIONAL"/>
    <s v="ALUVIONES"/>
    <s v="30394729-0"/>
    <s v="CONSTRUCCION OBRAS FLUVIALES Y CONTROL ALUVIONAL QUEBRADA DE PAIPOTE"/>
    <s v="COPIAPO"/>
    <s v="COPIAPO"/>
    <n v="9386247"/>
    <n v="3183239"/>
    <n v="3183239"/>
    <n v="1113187.1340000001"/>
    <n v="0.34970265631955377"/>
    <n v="0"/>
    <n v="0"/>
  </r>
  <r>
    <x v="2"/>
    <x v="2"/>
    <x v="0"/>
    <s v="CONSERVACION DE RIBERAS (DEFENSAS FLUVIALES)"/>
    <s v="CONSERVACION DE RIBERAS"/>
    <s v="40025946-0"/>
    <s v="CONSERVACION DE RIBERAS REGION DE ATACAMA 2020 - 2023 - RECUP"/>
    <s v="COPIAPO"/>
    <s v="COPIAPO"/>
    <n v="1079235"/>
    <n v="1080885"/>
    <n v="1080885"/>
    <n v="732630.17"/>
    <n v="0.67780584428500723"/>
    <n v="0"/>
    <n v="0"/>
  </r>
  <r>
    <x v="2"/>
    <x v="3"/>
    <x v="0"/>
    <s v="EVACUACION Y DRENAJE DE AGUAS LLUVIAS"/>
    <s v="EVACUACION Y DRENAJE DE AGUAS LLUVIAS"/>
    <s v="30131607-0"/>
    <s v="MEJORAMIENTO QUEBRADA DE PEÑUELAS REGION DE COQUIMBO"/>
    <s v="ELQUI"/>
    <s v="LA SERENA, COQUIMBO"/>
    <n v="3167339"/>
    <n v="1065000"/>
    <n v="1065000"/>
    <n v="6978.5050000000001"/>
    <n v="6.5525868544600938E-3"/>
    <n v="0"/>
    <n v="0"/>
  </r>
  <r>
    <x v="2"/>
    <x v="3"/>
    <x v="0"/>
    <s v="CONSERVACION DE OBRAS DE RIEGO"/>
    <s v="CONSERVACION DE OBRAS DE RIEGO"/>
    <s v="40025990-0"/>
    <s v="CONSERVACION OBRAS DE RIEGO FISCALES REGION DE COQUIMBO 2020 - 2023 - RECUP"/>
    <s v="ELQUI"/>
    <s v="COQUIMBO"/>
    <n v="0"/>
    <n v="4035712"/>
    <n v="4035712"/>
    <n v="1243133.5970000001"/>
    <n v="0.30803327814274162"/>
    <n v="0"/>
    <n v="0"/>
  </r>
  <r>
    <x v="2"/>
    <x v="13"/>
    <x v="1"/>
    <s v="MANEJO DE CAUCES"/>
    <s v="MANEJO DE CAUCES"/>
    <s v="40000148-0"/>
    <s v="ANALISIS FIJACION DE DESLINDES RIOS ACONCAGUA, LIGUA Y PETORCA"/>
    <s v="LOS ANDES, PETORCA, QUILLOTA, SAN FELIPE"/>
    <s v="LOS ANDES, LA LIGUA, PETORCA, QUILLOTA, CALERA, SAN FELIPE, LLAILLAY, PUTAENDO"/>
    <n v="596501"/>
    <n v="0"/>
    <n v="0"/>
    <n v="0"/>
    <s v="-"/>
    <n v="0"/>
    <n v="0"/>
  </r>
  <r>
    <x v="2"/>
    <x v="13"/>
    <x v="0"/>
    <s v="EVACUACION Y DRENAJE DE AGUAS LLUVIAS"/>
    <s v="EVACUACION Y DRENAJE DE AGUAS LLUVIAS"/>
    <s v="30080455-0"/>
    <s v="ESTUDIO MEJ. SIST. DE AVAC. A LLUVIAS  GRAN VALPSO. COLECTOR  MELGAREJO VALPARAISO"/>
    <s v="VALPARAISO"/>
    <s v="VALPARAISO"/>
    <n v="351356"/>
    <n v="804537"/>
    <n v="804537"/>
    <n v="804531.571"/>
    <n v="0.99999325201948452"/>
    <n v="0"/>
    <n v="0"/>
  </r>
  <r>
    <x v="2"/>
    <x v="13"/>
    <x v="0"/>
    <s v="EVACUACION Y DRENAJE DE AGUAS LLUVIAS"/>
    <s v="EVACUACION Y DRENAJE DE AGUAS LLUVIAS"/>
    <s v="30096232-0"/>
    <s v="MEJORAMIENTO SIST. EVAC. A.LLUVIAS COLECTOR LUSITANIA VIÑA DEL MAR"/>
    <s v="VALPARAISO"/>
    <s v="VIÑA DEL MAR"/>
    <n v="446628"/>
    <n v="0"/>
    <n v="0"/>
    <n v="0"/>
    <s v="-"/>
    <n v="0"/>
    <n v="0"/>
  </r>
  <r>
    <x v="2"/>
    <x v="13"/>
    <x v="0"/>
    <s v="CONSERVACION DE OBRAS DE AGUAS LLUVIAS"/>
    <s v="CONSERVACION DE OBRAS DE AGUAS LLUVIAS"/>
    <s v="40025926-0"/>
    <s v="CONSERVACIÓN RED PRIMARIA DE AGUAS LLUVIAS REGIÓN DE VALPARAÍSO 2020 - 2023 - RECUP"/>
    <s v="VALPARAISO"/>
    <s v="VALPARAISO"/>
    <n v="0"/>
    <n v="491157"/>
    <n v="491157"/>
    <n v="491156.51299999998"/>
    <n v="0.99999900846368872"/>
    <n v="0"/>
    <n v="0"/>
  </r>
  <r>
    <x v="2"/>
    <x v="13"/>
    <x v="0"/>
    <s v="CONSERVACION DE RIBERAS (DEFENSAS FLUVIALES)"/>
    <s v="CONSERVACION DE RIBERAS"/>
    <s v="40025949-0"/>
    <s v="CONSERVACION DE RIBERAS REGION DE VALPARAISO 2020 - 2023 - RECUP"/>
    <s v="VALPARAISO"/>
    <s v="VALPARAISO"/>
    <n v="458212"/>
    <n v="659329"/>
    <n v="659329"/>
    <n v="659327.321"/>
    <n v="0.9999974534716356"/>
    <n v="0"/>
    <n v="0"/>
  </r>
  <r>
    <x v="2"/>
    <x v="13"/>
    <x v="0"/>
    <s v="CONSERVACION DE OBRAS DE RIEGO"/>
    <s v="CONSERVACION DE OBRAS DE RIEGO"/>
    <s v="40025992-0"/>
    <s v="CONSERVACION OBRAS DE RIEGO FISCALES REGION DE VALPARAISO 2020 - 2023 - RECUP"/>
    <s v="VALPARAISO"/>
    <s v="VALPARAISO"/>
    <n v="43467243"/>
    <n v="21743689"/>
    <n v="21743689"/>
    <n v="16187452.125"/>
    <n v="0.7444666875524204"/>
    <n v="0"/>
    <n v="0"/>
  </r>
  <r>
    <x v="2"/>
    <x v="13"/>
    <x v="0"/>
    <s v="CONSERVACION DE OBRAS DE RIEGO"/>
    <s v="CONSERVACION DE OBRAS DE RIEGO"/>
    <s v="40033732-0"/>
    <s v="CONSERVACION SISTEMA DE RIEGO TRANQUE CHINCOLCO, COMUNA DE PETORCA, REGIÓN DE VALPO - RECUP"/>
    <s v="PETORCA"/>
    <s v="PETORCA"/>
    <n v="0"/>
    <n v="908450"/>
    <n v="908450"/>
    <n v="899514.18099999998"/>
    <n v="0.99016366448346083"/>
    <n v="0"/>
    <n v="0"/>
  </r>
  <r>
    <x v="2"/>
    <x v="14"/>
    <x v="0"/>
    <s v="CONSERVACION DE OBRAS DE AGUAS LLUVIAS"/>
    <s v="CONSERVACION DE OBRAS DE AGUAS LLUVIAS"/>
    <s v="40025928-0"/>
    <s v="CONSERVACIÓN RED PRIMARIA DE AGUAS LLUVIAS REGIÓN METROPOLITANA 2020 - 2023 - RECUP"/>
    <s v="INTERPROVINCIAL"/>
    <s v="INTERCOMUNAL"/>
    <n v="199874"/>
    <n v="154054"/>
    <n v="154054"/>
    <n v="133366.04999999999"/>
    <n v="0.86570975112622839"/>
    <n v="0"/>
    <n v="0"/>
  </r>
  <r>
    <x v="2"/>
    <x v="14"/>
    <x v="0"/>
    <s v="CONSERVACION DE RIBERAS (DEFENSAS FLUVIALES)"/>
    <s v="CONSERVACION DE RIBERAS"/>
    <s v="40025950-0"/>
    <s v="CONSERVACION DE RIBERAS REGION METROPOLITANA 2020 - 2023 - RECUP"/>
    <s v="INTERPROVINCIAL"/>
    <s v="INTERCOMUNAL"/>
    <n v="1110400"/>
    <n v="2533343"/>
    <n v="2533343"/>
    <n v="2332239.0929999999"/>
    <n v="0.92061718172391183"/>
    <n v="0"/>
    <n v="0"/>
  </r>
  <r>
    <x v="2"/>
    <x v="15"/>
    <x v="0"/>
    <s v="CONSERVACION DE OBRAS DE AGUAS LLUVIAS"/>
    <s v="CONSERVACION DE OBRAS DE AGUAS LLUVIAS"/>
    <s v="40025929-0"/>
    <s v="CONSERVACIÓN RED PRIMARIA DE AGUAS LLUVIAS REGIÓN O´HIGGINS 2020 - 2023 - RECUP"/>
    <s v="CACHAPOAL"/>
    <s v="RANCAGUA"/>
    <n v="266872"/>
    <n v="267022"/>
    <n v="267022"/>
    <n v="11134.566999999999"/>
    <n v="4.1699062249552471E-2"/>
    <n v="0"/>
    <n v="0"/>
  </r>
  <r>
    <x v="2"/>
    <x v="15"/>
    <x v="0"/>
    <s v="CONSERVACION DE RIBERAS (DEFENSAS FLUVIALES)"/>
    <s v="CONSERVACION DE RIBERAS"/>
    <s v="40025951-0"/>
    <s v="CONSERVACIÓN DE RIBERAS REGIÓN DE O`HIGGINS 2020 - 2023 - RECUP"/>
    <s v="CACHAPOAL"/>
    <s v="RANCAGUA"/>
    <n v="2221181"/>
    <n v="3654426"/>
    <n v="3654426"/>
    <n v="3231534.9449999998"/>
    <n v="0.88427975966677119"/>
    <n v="0"/>
    <n v="0"/>
  </r>
  <r>
    <x v="2"/>
    <x v="15"/>
    <x v="0"/>
    <s v="CONSERVACION DE OBRAS DE RIEGO"/>
    <s v="CONSERVACION DE OBRAS DE RIEGO"/>
    <s v="40025994-0"/>
    <s v="CONSERVACION OBRAS DE RIEGO FISCALES REGIÓN O'HIGGINS - 2020-2023 - RECUP"/>
    <s v="CACHAPOAL"/>
    <s v="RANCAGUA"/>
    <n v="241607"/>
    <n v="230000"/>
    <n v="230000"/>
    <n v="0"/>
    <n v="0"/>
    <n v="0"/>
    <n v="0"/>
  </r>
  <r>
    <x v="2"/>
    <x v="16"/>
    <x v="0"/>
    <s v="CONSERVACION DE RIBERAS (DEFENSAS FLUVIALES)"/>
    <s v="CONSERVACION DE RIBERAS"/>
    <s v="40025952-0"/>
    <s v="CONSERVACIÓN DE RIBERAS REGIÓN DEL MAULE 2020 - 2023 - RECUP"/>
    <s v="TALCA, CURICO, LINARES"/>
    <s v="TALCA, CONSTITUCION, SAN CLEMENTE, CURICO, LINARES, PARRAL"/>
    <n v="1867455"/>
    <n v="1869105"/>
    <n v="1869105"/>
    <n v="1728541.2849999999"/>
    <n v="0.92479624472675426"/>
    <n v="0"/>
    <n v="0"/>
  </r>
  <r>
    <x v="2"/>
    <x v="16"/>
    <x v="0"/>
    <s v="CONSERVACION DE OBRAS DE RIEGO"/>
    <s v="CONSERVACION DE OBRAS DE RIEGO"/>
    <s v="40025995-0"/>
    <s v="CONSERVACION OBRAS DE RIEGO FISCALES REGION DEL MAULE 2020 - 2023 - RECUP"/>
    <s v="CURICO"/>
    <s v="CURICO"/>
    <n v="2610000"/>
    <n v="6677789"/>
    <n v="6677789"/>
    <n v="675775.84199999995"/>
    <n v="0.10119754337850446"/>
    <n v="0"/>
    <n v="0"/>
  </r>
  <r>
    <x v="2"/>
    <x v="4"/>
    <x v="0"/>
    <s v="CONSERVACION DE OBRAS DE AGUAS LLUVIAS"/>
    <s v="CONSERVACION DE OBRAS DE AGUAS LLUVIAS"/>
    <s v="40025931-0"/>
    <s v="CONSERVACIÓN RED PRIMARIA DE AGUAS LLUVIAS REGIÓN DE ÑUBLE 2020 - 2023 - RECUP"/>
    <s v="DIGUILLÍN, PUNILLA"/>
    <s v="CHILLAN, CHILLAN VIEJO, YUNGAY, SAN CARLOS, SAN NICOLAS"/>
    <n v="364356"/>
    <n v="364506"/>
    <n v="364506"/>
    <n v="233198.80799999999"/>
    <n v="0.63976671988938449"/>
    <n v="0"/>
    <n v="0"/>
  </r>
  <r>
    <x v="2"/>
    <x v="4"/>
    <x v="0"/>
    <s v="CONSERVACION DE RIBERAS (DEFENSAS FLUVIALES)"/>
    <s v="CONSERVACION DE RIBERAS"/>
    <s v="40025953-0"/>
    <s v="CONSERVACIÓN DE RIBERAS REGIÓN DE ÑUBLE 2020 - 2023 - RECUP"/>
    <s v="DIGUILLÍN, PUNILLA"/>
    <s v="CHILLAN, CHILLAN VIEJO, YUNGAY, SAN CARLOS, SAN NICOLAS"/>
    <n v="0"/>
    <n v="76233"/>
    <n v="76233"/>
    <n v="56089.46"/>
    <n v="0.7357635144884761"/>
    <n v="0"/>
    <n v="0"/>
  </r>
  <r>
    <x v="2"/>
    <x v="4"/>
    <x v="0"/>
    <s v="CONSERVACION DE OBRAS DE RIEGO"/>
    <s v="CONSERVACION DE OBRAS DE RIEGO"/>
    <s v="40025996-0"/>
    <s v="CONSERVACION OBRAS DE RIEGO FISCALES REGION DE ÑUBLE 2020 - 2023 - RECUP"/>
    <s v="PUNILLA"/>
    <s v="COIHUECO"/>
    <n v="9321395"/>
    <n v="5206650"/>
    <n v="5206650"/>
    <n v="2671640.0919999997"/>
    <n v="0.5131207382866142"/>
    <n v="0"/>
    <n v="0"/>
  </r>
  <r>
    <x v="2"/>
    <x v="4"/>
    <x v="0"/>
    <s v="CONSERVACION DE OBRAS DE RIEGO"/>
    <s v="CONSERVACION DE OBRAS DE RIEGO"/>
    <s v="40033162-0"/>
    <s v="CONSERVACION SISTEMA DE RIEGO LAS PATAGUAS, COMUNA DE COIHUECO, REGIÓN DE ÑUBLE - RECUP."/>
    <s v="PUNILLA"/>
    <s v="COIHUECO"/>
    <n v="208800"/>
    <n v="595153"/>
    <n v="595153"/>
    <n v="594152.45799999998"/>
    <n v="0.99831884910266766"/>
    <n v="0"/>
    <n v="0"/>
  </r>
  <r>
    <x v="2"/>
    <x v="17"/>
    <x v="1"/>
    <s v="PLANES MAESTROS DE OBRAS FLUVIALES"/>
    <s v="PLANES MAESTROS DE OBRAS FLUVIALES"/>
    <s v="40026201-0"/>
    <s v="DIAGNOSTICO PLAN MAESTRO DE RÍO ELICURA Y AFLUENTES, COMUNA DE CONTULMO REGIÓN DEL BIOBÍO"/>
    <s v="ARAUCO"/>
    <s v="CONTULMO"/>
    <n v="208800"/>
    <n v="0"/>
    <n v="0"/>
    <n v="0"/>
    <s v="-"/>
    <n v="0"/>
    <n v="0"/>
  </r>
  <r>
    <x v="2"/>
    <x v="17"/>
    <x v="0"/>
    <s v="MANEJO DE CAUCES"/>
    <s v="MANEJO DE CAUCES"/>
    <s v="30086978-0"/>
    <s v="CONSTRUCCION OBRA DE REGULACION Y SEDIMENTACION EN RIO ANDALIEN"/>
    <s v="CONCEPCION"/>
    <s v="CONCEPCION"/>
    <n v="0"/>
    <n v="4000000"/>
    <n v="4000000"/>
    <n v="44438.756999999998"/>
    <n v="1.1109689249999999E-2"/>
    <n v="0"/>
    <n v="0"/>
  </r>
  <r>
    <x v="2"/>
    <x v="17"/>
    <x v="0"/>
    <s v="EVACUACION Y DRENAJE DE AGUAS LLUVIAS"/>
    <s v="EVACUACION Y DRENAJE DE AGUAS LLUVIAS"/>
    <s v="30120090-0"/>
    <s v="CONSTRUCCION SISTEMA DE AGUAS LLUVIAS QUILQUE, LOS ANGELES, VIII REG"/>
    <s v="BIO BIO"/>
    <s v="LOS ANGELES"/>
    <n v="639633"/>
    <n v="5000000"/>
    <n v="5000000"/>
    <n v="10162.85"/>
    <n v="2.03257E-3"/>
    <n v="0"/>
    <n v="0"/>
  </r>
  <r>
    <x v="2"/>
    <x v="17"/>
    <x v="0"/>
    <s v="EVACUACION Y DRENAJE DE AGUAS LLUVIAS"/>
    <s v="EVACUACION Y DRENAJE DE AGUAS LLUVIAS"/>
    <s v="40020697-0"/>
    <s v="CONSTRUCCION ACTUALIZACIÓN SISTEMA CANAL IFARLE, COMUNAS DE CONCEPCION - HUALPEN Y TALCAHUANO"/>
    <s v="CONCEPCION"/>
    <s v="CONCEPCION, TALCAHUANO, HUALPEN"/>
    <n v="139670"/>
    <n v="0"/>
    <n v="0"/>
    <n v="0"/>
    <s v="-"/>
    <n v="0"/>
    <n v="0"/>
  </r>
  <r>
    <x v="2"/>
    <x v="17"/>
    <x v="0"/>
    <s v="CONSERVACION DE OBRAS DE AGUAS LLUVIAS"/>
    <s v="CONSERVACION DE OBRAS DE AGUAS LLUVIAS"/>
    <s v="40025932-0"/>
    <s v="CONSERVACIÓN RED PRIMARIA DE AGUAS LLUVIAS REGIÓN DEL BIO BIO 2020 - 2023 - RECUP"/>
    <s v="CONCEPCION, BIO BIO"/>
    <s v="CONCEPCION, CORONEL, LOTA, PENCO, TALCAHUANO, LOS ANGELES, LAJA, TUCAPEL"/>
    <n v="87696"/>
    <n v="991736"/>
    <n v="991736"/>
    <n v="540730.46"/>
    <n v="0.5452362927230634"/>
    <n v="0"/>
    <n v="0"/>
  </r>
  <r>
    <x v="2"/>
    <x v="17"/>
    <x v="0"/>
    <s v="CONSERVACION DE RIBERAS (DEFENSAS FLUVIALES)"/>
    <s v="CONSERVACION DE RIBERAS"/>
    <s v="40025954-0"/>
    <s v="CONSERVACIÓN DE RIBERAS REGIÓN DEL BIO BIO 2020 - 2023 - RECUP"/>
    <s v="CONCEPCION, BIO BIO"/>
    <s v="CONCEPCION, CORONEL, LOTA, PENCO, TALCAHUANO, LOS ANGELES, LAJA, TUCAPEL"/>
    <n v="1476763"/>
    <n v="1724779"/>
    <n v="1724779"/>
    <n v="1524938.6129999999"/>
    <n v="0.8841356562203041"/>
    <n v="0"/>
    <n v="0"/>
  </r>
  <r>
    <x v="2"/>
    <x v="17"/>
    <x v="0"/>
    <s v="CONSERVACION DE OBRAS DE RIEGO"/>
    <s v="CONSERVACION DE OBRAS DE RIEGO"/>
    <s v="40041240-0"/>
    <s v="CONSERVACION CANAL BIO BIO SUR, TRAMO 1 COMUNA DE QUILACO, REGIÓN DEL BIOBÍO"/>
    <s v="BIO BIO"/>
    <s v="QUILACO"/>
    <n v="0"/>
    <n v="400300"/>
    <n v="400300"/>
    <n v="0"/>
    <n v="0"/>
    <n v="0"/>
    <n v="0"/>
  </r>
  <r>
    <x v="2"/>
    <x v="5"/>
    <x v="0"/>
    <s v="EVACUACION Y DRENAJE DE AGUAS LLUVIAS"/>
    <s v="EVACUACION Y DRENAJE DE AGUAS LLUVIAS"/>
    <s v="20188580-0"/>
    <s v="CONSTRUCCION COLECTOR INTERCEPTOR AGUAS LLUVIAS SANTA ROSA, TEMUCO"/>
    <s v="CAUTIN"/>
    <s v="TEMUCO"/>
    <n v="582711"/>
    <n v="0"/>
    <n v="0"/>
    <n v="0"/>
    <s v="-"/>
    <n v="0"/>
    <n v="0"/>
  </r>
  <r>
    <x v="2"/>
    <x v="5"/>
    <x v="0"/>
    <s v="EVACUACION Y DRENAJE DE AGUAS LLUVIAS"/>
    <s v="EVACUACION Y DRENAJE DE AGUAS LLUVIAS"/>
    <s v="30063942-0"/>
    <s v="CONSTRUCCIÓN COLECTOR INTERCEPTOR AGUAS LLUVIAS SAN MARTÍN, TEMUCO"/>
    <s v="CAUTIN"/>
    <s v="TEMUCO"/>
    <n v="4857080"/>
    <n v="0"/>
    <n v="0"/>
    <n v="0"/>
    <s v="-"/>
    <n v="0"/>
    <n v="0"/>
  </r>
  <r>
    <x v="2"/>
    <x v="5"/>
    <x v="0"/>
    <s v="MANEJO DE CAUCES"/>
    <s v="MANEJO DE CAUCES"/>
    <s v="30099413-0"/>
    <s v="CONSTRUCCION OBRAS FLUVIALES RÍO LUMACO - LUMACO"/>
    <s v="MALLECO"/>
    <s v="LUMACO"/>
    <n v="146030"/>
    <n v="0"/>
    <n v="0"/>
    <n v="0"/>
    <s v="-"/>
    <n v="0"/>
    <n v="0"/>
  </r>
  <r>
    <x v="2"/>
    <x v="5"/>
    <x v="0"/>
    <s v="CONSERVACION DE OBRAS DE AGUAS LLUVIAS"/>
    <s v="CONSERVACION DE OBRAS DE AGUAS LLUVIAS"/>
    <s v="40025933-0"/>
    <s v="CONSERVACION RED PRIMARIA DE AGUAS LLUVIAS REGION DE LA ARAUCANIA 2020-2023 RECUP"/>
    <s v="CAUTIN"/>
    <s v="TEMUCO"/>
    <n v="0"/>
    <n v="319276"/>
    <n v="319276"/>
    <n v="319242.91899999999"/>
    <n v="0.99989638745160925"/>
    <n v="0"/>
    <n v="0"/>
  </r>
  <r>
    <x v="2"/>
    <x v="5"/>
    <x v="0"/>
    <s v="CONSERVACION DE RIBERAS (DEFENSAS FLUVIALES)"/>
    <s v="CONSERVACION DE RIBERAS"/>
    <s v="40025955-0"/>
    <s v="CONSERVACIÓN DE RIBERAS DE LA ARAUCANÍA 2020 - 2023 - RECUP"/>
    <s v="CAUTIN"/>
    <s v="TEMUCO"/>
    <n v="587119"/>
    <n v="2483573"/>
    <n v="2483573"/>
    <n v="2297940.6409999998"/>
    <n v="0.92525592805204426"/>
    <n v="0"/>
    <n v="0"/>
  </r>
  <r>
    <x v="2"/>
    <x v="5"/>
    <x v="0"/>
    <s v="CONSERVACION DE OBRAS DE RIEGO"/>
    <s v="CONSERVACION DE OBRAS DE RIEGO"/>
    <s v="40025997-0"/>
    <s v="CONSERVACION OBRAS DE RIEGO FISCALES REGION DE LA ARAUCANIA 2020 - 2023 - RECUP"/>
    <s v="CAUTIN"/>
    <s v="VILCUN"/>
    <n v="2594485"/>
    <n v="3066021"/>
    <n v="3066021"/>
    <n v="1049571.851"/>
    <n v="0.3423237645795642"/>
    <n v="0"/>
    <n v="0"/>
  </r>
  <r>
    <x v="2"/>
    <x v="5"/>
    <x v="0"/>
    <s v="CONSERVACION DE OBRAS DE RIEGO"/>
    <s v="CONSERVACION DE OBRAS DE RIEGO"/>
    <s v="40030492-0"/>
    <s v="CONSERVACION SISTEMA DE RIEGO CANAL LOS PRADOS, REGIÓN DE LA ARAUCANÍA"/>
    <s v="MALLECO"/>
    <s v="CURACAUTIN"/>
    <n v="0"/>
    <n v="45740"/>
    <n v="45740"/>
    <n v="45367.803"/>
    <n v="0.99186276781810234"/>
    <n v="0"/>
    <n v="0"/>
  </r>
  <r>
    <x v="2"/>
    <x v="5"/>
    <x v="0"/>
    <s v="CONSERVACION DE OBRAS DE RIEGO"/>
    <s v="CONSERVACION DE OBRAS DE RIEGO"/>
    <s v="40030493-0"/>
    <s v="CONSERVACION SISTEMA DE RIEGO CANAL PILÉN CHICO, REGIÓN DE LA ARAUCANÍA"/>
    <s v="MALLECO"/>
    <s v="VICTORIA"/>
    <n v="0"/>
    <n v="96441"/>
    <n v="96441"/>
    <n v="96290.937999999995"/>
    <n v="0.99844400203233064"/>
    <n v="0"/>
    <n v="0"/>
  </r>
  <r>
    <x v="2"/>
    <x v="5"/>
    <x v="0"/>
    <s v="CONSERVACION DE OBRAS DE RIEGO"/>
    <s v="CONSERVACION DE OBRAS DE RIEGO"/>
    <s v="40030495-0"/>
    <s v="CONSERVACION  SISTEMA DE RIEGO CANAL SANTA ELENA, REGIÓN DE LA ARAUCANÍA"/>
    <s v="MALLECO"/>
    <s v="ANGOL"/>
    <n v="0"/>
    <n v="72166"/>
    <n v="72166"/>
    <n v="72007.702999999994"/>
    <n v="0.99780648781974879"/>
    <n v="0"/>
    <n v="0"/>
  </r>
  <r>
    <x v="2"/>
    <x v="5"/>
    <x v="0"/>
    <s v="CONSERVACION DE OBRAS DE RIEGO"/>
    <s v="CONSERVACION DE OBRAS DE RIEGO"/>
    <s v="40031973-0"/>
    <s v="CONSERVACION SISTEMA DE RIEGO CANAL QUEPE SUR, VILCÚN, REGIÓN DE LA ARAUCANÍA-RECUP"/>
    <s v="CAUTIN"/>
    <s v="VILCUN"/>
    <n v="1851011"/>
    <n v="590365"/>
    <n v="590365"/>
    <n v="141025.003"/>
    <n v="0.23887764857334021"/>
    <n v="0"/>
    <n v="0"/>
  </r>
  <r>
    <x v="2"/>
    <x v="5"/>
    <x v="0"/>
    <s v="CONSERVACION DE OBRAS DE RIEGO"/>
    <s v="CONSERVACION DE OBRAS DE RIEGO"/>
    <s v="40032449-0"/>
    <s v="CONSERVACION SISTEMA DE RIEGO CANAL 21 DE MAYO, COMUNA DE VILCÚN, REGIÓN DE LA ARAUCANÍA RECUP."/>
    <s v="CAUTIN"/>
    <s v="VILCUN"/>
    <n v="2218494"/>
    <n v="13422"/>
    <n v="13422"/>
    <n v="0"/>
    <n v="0"/>
    <n v="0"/>
    <n v="0"/>
  </r>
  <r>
    <x v="2"/>
    <x v="5"/>
    <x v="0"/>
    <s v="CONSERVACION DE OBRAS DE RIEGO"/>
    <s v="CONSERVACION DE OBRAS DE RIEGO"/>
    <s v="40036991-0"/>
    <s v="CONSERVACION CANAL CHUFQUEN LA ARAUCANÍA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  <n v="0"/>
    <n v="173422"/>
    <n v="173422"/>
    <n v="0"/>
    <n v="0"/>
    <n v="0"/>
    <n v="0"/>
  </r>
  <r>
    <x v="2"/>
    <x v="5"/>
    <x v="0"/>
    <s v="CONSERVACION DE OBRAS DE RIEGO"/>
    <s v="CONSERVACION DE OBRAS DE RIEGO"/>
    <s v="40037012-0"/>
    <s v="CONSERVACION CANAL ALLIPEN, REGION DE LA ARAUCANIA - RECUP LA ARAUCANÍA"/>
    <s v="CAUTIN, MALLECO"/>
    <s v="TEMUCO, CARAHUE, CUNCO, CURARREHUE, FREIRE, GALVARINO, GORBEA, LAUTARO, LONCOCHE, MELIPEUCO, NUEVA IMPERIAL, PADRE LAS CASAS, PERQUENCO, PITRUFQUEN, PUCON, SAAVEDRA, TEODORO SCHMIDT, TOLTEN, VILCUN, VILLARRICA, ANGOL, COLLIPULLI, CURACAUTIN, ERCILLA, LONQ"/>
    <n v="0"/>
    <n v="173422"/>
    <n v="173422"/>
    <n v="0"/>
    <n v="0"/>
    <n v="0"/>
    <n v="0"/>
  </r>
  <r>
    <x v="2"/>
    <x v="6"/>
    <x v="0"/>
    <s v="CONSERVACION DE OBRAS DE AGUAS LLUVIAS"/>
    <s v="CONSERVACION DE OBRAS DE AGUAS LLUVIAS"/>
    <s v="40025934-0"/>
    <s v="CONSERVACION RED PRIMARIA DE AGUAS LLUVIAS REGION DE LOS RIOS 2020 - 2023 - RECUP"/>
    <s v="VALDIVIA"/>
    <s v="VALDIVIA"/>
    <n v="480370"/>
    <n v="480520"/>
    <n v="480520"/>
    <n v="37400.207999999999"/>
    <n v="7.78327811537501E-2"/>
    <n v="0"/>
    <n v="0"/>
  </r>
  <r>
    <x v="2"/>
    <x v="6"/>
    <x v="0"/>
    <s v="CONSERVACION DE RIBERAS (DEFENSAS FLUVIALES)"/>
    <s v="CONSERVACION DE RIBERAS"/>
    <s v="40025956-0"/>
    <s v="CONSERVACIÓN DE RIBERAS REGIÓN DE LOS RÍOS 2020 - 2023 - RECUP"/>
    <s v="VALDIVIA"/>
    <s v="VALDIVIA"/>
    <n v="1620478"/>
    <n v="2007250"/>
    <n v="2007250"/>
    <n v="1641122.2510000002"/>
    <n v="0.81759733516004496"/>
    <n v="0"/>
    <n v="0"/>
  </r>
  <r>
    <x v="2"/>
    <x v="7"/>
    <x v="0"/>
    <s v="CONSERVACION DE RIBERAS (DEFENSAS FLUVIALES)"/>
    <s v="CONSERVACION DE RIBERAS"/>
    <s v="30226672-0"/>
    <s v="CONSERVACION RIBERAS CAUCES NATURALES REGION DE LOS LAGOS"/>
    <s v="OSORNO, PALENA"/>
    <s v="PUERTO OCTAY, HUALAIHUE"/>
    <n v="747243"/>
    <n v="748393"/>
    <n v="748393"/>
    <n v="747243"/>
    <n v="0.99846337418976394"/>
    <n v="0"/>
    <n v="0"/>
  </r>
  <r>
    <x v="2"/>
    <x v="7"/>
    <x v="0"/>
    <s v="EVACUACION Y DRENAJE DE AGUAS LLUVIAS"/>
    <s v="EVACUACION Y DRENAJE DE AGUAS LLUVIAS"/>
    <s v="30376623-0"/>
    <s v="CONSTRUCCION COLECTOR RED PRIMARIA LOS COIHUES DE ALERCE, PUERTO MONTT"/>
    <s v="LLANQUIHUE"/>
    <s v="PUERTO MONTT"/>
    <n v="704543"/>
    <n v="0"/>
    <n v="0"/>
    <n v="0"/>
    <s v="-"/>
    <n v="0"/>
    <n v="0"/>
  </r>
  <r>
    <x v="2"/>
    <x v="7"/>
    <x v="0"/>
    <s v="EVACUACION Y DRENAJE DE AGUAS LLUVIAS"/>
    <s v="EVACUACION Y DRENAJE DE AGUAS LLUVIAS"/>
    <s v="40025792-0"/>
    <s v="CONSTRUCCION COLECTOR ALMAGRO TRONCO, COMUNA DE OSORNO"/>
    <s v="LLANQUIHUE"/>
    <s v="PUERTO MONTT"/>
    <n v="127994"/>
    <n v="0"/>
    <n v="0"/>
    <n v="0"/>
    <s v="-"/>
    <n v="0"/>
    <n v="0"/>
  </r>
  <r>
    <x v="2"/>
    <x v="7"/>
    <x v="0"/>
    <s v="CONSERVACION DE OBRAS DE AGUAS LLUVIAS"/>
    <s v="CONSERVACION DE OBRAS DE AGUAS LLUVIAS"/>
    <s v="40025935-0"/>
    <s v="CONSERVACION RED PRIMARIA DE AGUAS LLUVIAS REGION DE LOS LAGOS 2020 - 2023 - RECUP"/>
    <s v="LLANQUIHUE"/>
    <s v="PUERTO MONTT"/>
    <n v="653266"/>
    <n v="1203266"/>
    <n v="1203266"/>
    <n v="880543.08400000003"/>
    <n v="0.73179420344296275"/>
    <n v="0"/>
    <n v="0"/>
  </r>
  <r>
    <x v="2"/>
    <x v="7"/>
    <x v="0"/>
    <s v="CONSERVACION DE RIBERAS (DEFENSAS FLUVIALES)"/>
    <s v="CONSERVACION DE RIBERAS"/>
    <s v="40025957-0"/>
    <s v="CONSERVACIÓN DE RIBERAS REGIÓN DE LOS LAGOS 2020 - 2023 - RECUP"/>
    <s v="LLANQUIHUE"/>
    <s v="PUERTO MONTT"/>
    <n v="1586329"/>
    <n v="3942373"/>
    <n v="3942373"/>
    <n v="2394532.8360000001"/>
    <n v="0.6073836331569844"/>
    <n v="0"/>
    <n v="0"/>
  </r>
  <r>
    <x v="2"/>
    <x v="8"/>
    <x v="0"/>
    <s v="EVACUACION Y DRENAJE DE AGUAS LLUVIAS"/>
    <s v="EVACUACION Y DRENAJE DE AGUAS LLUVIAS"/>
    <s v="30109452-0"/>
    <s v="CONSTRUCCION COLECTORES RED PRIMARIA DE AGUAS LLUVIAS PUERTO AYSEN"/>
    <s v="AYSEN"/>
    <s v="AYSEN"/>
    <n v="1839714"/>
    <n v="2354864"/>
    <n v="2354864"/>
    <n v="1862052.723"/>
    <n v="0.79072622580327356"/>
    <n v="0"/>
    <n v="0"/>
  </r>
  <r>
    <x v="2"/>
    <x v="8"/>
    <x v="0"/>
    <s v="MANEJO DE CAUCES"/>
    <s v="MANEJO DE CAUCES"/>
    <s v="30451040-0"/>
    <s v="CONSTRUCCION DEFENSAS FLUVIALES RÍO AYSÉN, SECTOR LA BALSA."/>
    <s v="AYSEN"/>
    <s v="AYSEN"/>
    <n v="417600"/>
    <n v="400000"/>
    <n v="400000"/>
    <n v="399997.48700000002"/>
    <n v="0.9999937175000001"/>
    <n v="0"/>
    <n v="0"/>
  </r>
  <r>
    <x v="2"/>
    <x v="8"/>
    <x v="0"/>
    <s v="CONSERVACION DE OBRAS DE AGUAS LLUVIAS"/>
    <s v="CONSERVACION DE OBRAS DE AGUAS LLUVIAS"/>
    <s v="40025937-0"/>
    <s v="CONSERVACION RED PRIMARIA DE AGUAS LLUVIAS REGIÓN AYSÉN - 2020-2023 - RECUP"/>
    <s v="COIHAIQUE"/>
    <s v="COIHAIQUE"/>
    <n v="533745"/>
    <n v="534895"/>
    <n v="534895"/>
    <n v="241791.50700000001"/>
    <n v="0.45203545929574968"/>
    <n v="0"/>
    <n v="0"/>
  </r>
  <r>
    <x v="2"/>
    <x v="8"/>
    <x v="0"/>
    <s v="CONSERVACION DE RIBERAS (DEFENSAS FLUVIALES)"/>
    <s v="CONSERVACION DE RIBERAS"/>
    <s v="40025958-0"/>
    <s v="CONSERVACION DE RIBERAS REGION DE AYSEN 2020 - 2023 - RECUP"/>
    <s v="COIHAIQUE"/>
    <s v="COIHAIQUE"/>
    <n v="266872"/>
    <n v="267522"/>
    <n v="267522"/>
    <n v="257411.64"/>
    <n v="0.96220736986117039"/>
    <n v="0"/>
    <n v="0"/>
  </r>
  <r>
    <x v="2"/>
    <x v="8"/>
    <x v="0"/>
    <s v="CONSERVACION DE OBRAS DE RIEGO"/>
    <s v="CONSERVACION DE OBRAS DE RIEGO"/>
    <s v="40025998-0"/>
    <s v="CONSERVACION OBRAS DE RIEGO FISCALES REGION DE AYSEN 2020 - 2023 - RECUP"/>
    <s v="GENERAL CARRERA"/>
    <s v="INTERCOMUNAL"/>
    <n v="501120"/>
    <n v="561465"/>
    <n v="561465"/>
    <n v="453752.74599999998"/>
    <n v="0.8081585601952036"/>
    <n v="0"/>
    <n v="0"/>
  </r>
  <r>
    <x v="2"/>
    <x v="8"/>
    <x v="0"/>
    <s v="CONSERVACION DE RIBERAS (DEFENSAS FLUVIALES)"/>
    <s v="CONSERVACION DE RIBERAS"/>
    <s v="40029471-0"/>
    <s v="CONSERVACION OBRAS DE CONTROL ALUVIONAL CERRO DIVISADERO, COYHAIQUE 2020 -2022 RECUP|"/>
    <s v="COIHAIQUE"/>
    <s v="COIHAIQUE"/>
    <n v="323640"/>
    <n v="323790"/>
    <n v="323790"/>
    <n v="87963.028999999995"/>
    <n v="0.27166691065196574"/>
    <n v="0"/>
    <n v="0"/>
  </r>
  <r>
    <x v="2"/>
    <x v="9"/>
    <x v="0"/>
    <s v="EVACUACION Y DRENAJE DE AGUAS LLUVIAS"/>
    <s v="EVACUACION Y DRENAJE DE AGUAS LLUVIAS"/>
    <s v="40019965-0"/>
    <s v="MEJORAMIENTO CONST. EVAC. Y DRENAJE DE AALL SUBSISTEMA LLAU - LLAU Y D`AGOSTINI, PTA. ARENAS"/>
    <s v="MAGALLANES"/>
    <s v="PUNTA ARENAS"/>
    <n v="333180"/>
    <n v="253402"/>
    <n v="253402"/>
    <n v="203968.27799999999"/>
    <n v="0.80491976385348174"/>
    <n v="0"/>
    <n v="0"/>
  </r>
  <r>
    <x v="2"/>
    <x v="9"/>
    <x v="0"/>
    <s v="EVACUACION Y DRENAJE DE AGUAS LLUVIAS"/>
    <s v="EVACUACION Y DRENAJE DE AGUAS LLUVIAS"/>
    <s v="40019967-0"/>
    <s v="MEJORAMIENTO COLECTOR CHILOÉ Y CONSTRUCCIÓN DE REGULACIÓN RÍO DE LA MANO, PUNTA ARENAS"/>
    <s v="MAGALLANES"/>
    <s v="PUNTA ARENAS"/>
    <n v="59508"/>
    <n v="57952"/>
    <n v="57952"/>
    <n v="56292"/>
    <n v="0.97135560463832138"/>
    <n v="0"/>
    <n v="0"/>
  </r>
  <r>
    <x v="2"/>
    <x v="9"/>
    <x v="0"/>
    <s v="CONSERVACION DE RIBERAS (DEFENSAS FLUVIALES)"/>
    <s v="CONSERVACION DE RIBERAS"/>
    <s v="40025959-0"/>
    <s v="CONSERVACIÓN DE RIBERAS REGIÓN DE MAGALLANES 2020 - 2023 - RECUP"/>
    <s v="MAGALLANES"/>
    <s v="PUNTA ARENAS"/>
    <n v="491045"/>
    <n v="491045"/>
    <n v="491045"/>
    <n v="161385.91500000001"/>
    <n v="0.32865809650846667"/>
    <n v="0"/>
    <n v="0"/>
  </r>
  <r>
    <x v="2"/>
    <x v="0"/>
    <x v="0"/>
    <s v="CONSERVACION DE RIBERAS (DEFENSAS FLUVIALES)"/>
    <s v="CONSERVACION DE RIBERAS"/>
    <s v="40025960-0"/>
    <s v="CONSERVACIÓN DE RIBERAS INTERREGIONAL 2020 - 2023 RECUP"/>
    <s v="IQUIQUE, ANTOFAGASTA, COPIAPO"/>
    <s v="IQUIQUE, ANTOFAGASTA, COPIAPO"/>
    <n v="10458189"/>
    <n v="551711"/>
    <n v="551711"/>
    <n v="551710.36699999997"/>
    <n v="0.99999885266017896"/>
    <n v="0"/>
    <n v="0"/>
  </r>
  <r>
    <x v="2"/>
    <x v="0"/>
    <x v="0"/>
    <s v=""/>
    <s v=""/>
    <s v="SIN_BIP9"/>
    <s v="CONSERVACIÓN DE INSTALACIONES Y EQUIPAMIENTO"/>
    <s v=""/>
    <s v=""/>
    <n v="1353437"/>
    <n v="0"/>
    <n v="0"/>
    <n v="0"/>
    <s v="-"/>
    <n v="0"/>
    <n v="0"/>
  </r>
  <r>
    <x v="3"/>
    <x v="10"/>
    <x v="1"/>
    <s v=""/>
    <s v=""/>
    <s v="000"/>
    <s v="Fondos sin decretar"/>
    <s v=""/>
    <s v=""/>
    <n v="0"/>
    <n v="29436"/>
    <n v="0"/>
    <n v="0"/>
    <n v="0"/>
    <n v="0"/>
    <n v="0"/>
  </r>
  <r>
    <x v="3"/>
    <x v="10"/>
    <x v="0"/>
    <s v=""/>
    <s v=""/>
    <s v="000"/>
    <s v="Fondos sin decretar"/>
    <s v=""/>
    <s v=""/>
    <n v="0"/>
    <n v="418020"/>
    <n v="0"/>
    <n v="0"/>
    <n v="0"/>
    <n v="0"/>
    <n v="0"/>
  </r>
  <r>
    <x v="3"/>
    <x v="11"/>
    <x v="0"/>
    <s v="RUTAS INTERNACIONALES"/>
    <s v="RUTAS INTERNACIONALES"/>
    <s v="30078323-0"/>
    <s v="REPOSICION RUTA 11-CH, ARICA-TAMBO QUEMADO, EL AGUILA - C. CARDONE"/>
    <s v="ARICA"/>
    <s v="ARICA"/>
    <n v="7130520"/>
    <n v="0"/>
    <n v="0"/>
    <n v="0"/>
    <s v="-"/>
    <n v="0"/>
    <n v="0"/>
  </r>
  <r>
    <x v="3"/>
    <x v="11"/>
    <x v="0"/>
    <s v="MEJORAMIENTO RED VIAL REGIONAL PRINCIPAL"/>
    <s v="ACCESO A CAMINOS NACIONALES"/>
    <s v="30080195-0"/>
    <s v="REPOSICIÓN RUTA A-27, SECTOR SAN MIGUEL AZAPA - KM 32"/>
    <s v="ARICA"/>
    <s v="ARICA"/>
    <n v="0"/>
    <n v="2000"/>
    <n v="2000"/>
    <n v="0"/>
    <n v="0"/>
    <n v="0"/>
    <n v="0"/>
  </r>
  <r>
    <x v="3"/>
    <x v="11"/>
    <x v="0"/>
    <s v="RUTAS INTERNACIONALES"/>
    <s v="RUTAS INTERNACIONALES"/>
    <s v="30239372-0"/>
    <s v="REPOSICION RUTA 11 CH ARICA - TAMBO QUEMADO; ZAPAHUIRA PUTRE (KM 100 -127)"/>
    <s v="PARINACOTA"/>
    <s v="PUTRE"/>
    <n v="9665352"/>
    <n v="0"/>
    <n v="0"/>
    <n v="0"/>
    <s v="-"/>
    <n v="0"/>
    <n v="0"/>
  </r>
  <r>
    <x v="3"/>
    <x v="11"/>
    <x v="0"/>
    <s v="VIALIDAD URBANA"/>
    <s v="MEJORAMIENTOS URBANOS MENORES"/>
    <s v="40004007-0"/>
    <s v="MEJORAMIENTO PASADA URBANA RUTAS 5 Y A-27 EN ARICA SECTOR C"/>
    <s v="ARICA"/>
    <s v="ARICA"/>
    <n v="10962000"/>
    <n v="0"/>
    <n v="0"/>
    <n v="0"/>
    <s v="-"/>
    <n v="0"/>
    <n v="0"/>
  </r>
  <r>
    <x v="3"/>
    <x v="11"/>
    <x v="0"/>
    <s v="CONSERVACION VIAL"/>
    <s v="CAMINOS BÁSICOS"/>
    <s v="40027081-0"/>
    <s v="CONSERVACION CAMINOS BASICOS Y SANEAMIENTO REGION DE ARICA Y PARINACOTA 2020 (PLAN RECUPERACION)"/>
    <s v="INTERPROVINCIAL"/>
    <s v="INTERCOMUNAL"/>
    <n v="0"/>
    <n v="1350000"/>
    <n v="1350000"/>
    <n v="1291137.1259999999"/>
    <n v="0.95639787111111108"/>
    <n v="0"/>
    <n v="0"/>
  </r>
  <r>
    <x v="3"/>
    <x v="11"/>
    <x v="0"/>
    <s v="CONSERVACION VIAL"/>
    <s v="RED VIAL BASICA"/>
    <s v="40027082-0"/>
    <s v="CONSERVACION RED VIAL REGIÓN DE ARICA Y PARINACOTA 2020 (PLAN DE RECUPERACION)"/>
    <s v="INTERPROVINCIAL"/>
    <s v="INTERCOMUNAL"/>
    <n v="12803699"/>
    <n v="17259000"/>
    <n v="17259000"/>
    <n v="15535057.649"/>
    <n v="0.90011342771887137"/>
    <n v="0"/>
    <n v="0"/>
  </r>
  <r>
    <x v="3"/>
    <x v="11"/>
    <x v="0"/>
    <s v="VIALIDAD URBANA"/>
    <s v="VIALIDAD URBANA"/>
    <s v="40027285-0"/>
    <s v="MEJORAMIENTO RUTA A-27, SECTOR SAN MIGUEL AZAPA - KM 32"/>
    <s v="ARICA"/>
    <s v="ARICA"/>
    <n v="266872"/>
    <n v="0"/>
    <n v="0"/>
    <n v="0"/>
    <s v="-"/>
    <n v="0"/>
    <n v="0"/>
  </r>
  <r>
    <x v="3"/>
    <x v="11"/>
    <x v="0"/>
    <s v="CONSERVACION VIAL"/>
    <s v="RED VIAL BASICA"/>
    <s v="40027829-0"/>
    <s v="CONSERVACION CAMINOS BÁSICOS REGIÓN DE ARICA Y PARINACOTA 2020 PLAN RECUPERACIÓN"/>
    <s v="INTERPROVINCIAL"/>
    <s v="INTERCOMUNAL"/>
    <n v="2397041"/>
    <n v="3553000"/>
    <n v="3553000"/>
    <n v="3355858.915"/>
    <n v="0.94451418941739373"/>
    <n v="0"/>
    <n v="0"/>
  </r>
  <r>
    <x v="3"/>
    <x v="11"/>
    <x v="0"/>
    <s v="CONSERVACION VIAL"/>
    <s v="CONTRATOS POR NIVEL DE SERVICIO"/>
    <s v="40029505-0"/>
    <s v="CONSERVACION SANEAMIENTO RUTA A-23, SECTOR: CRUCE RUTA 11 CH - CRUCE RUTA A-93, 2020"/>
    <s v="INTERPROVINCIAL"/>
    <s v="INTERCOMUNAL"/>
    <n v="0"/>
    <n v="1114000"/>
    <n v="1114000"/>
    <n v="865931.43200000003"/>
    <n v="0.77731726391382405"/>
    <n v="0"/>
    <n v="0"/>
  </r>
  <r>
    <x v="3"/>
    <x v="11"/>
    <x v="0"/>
    <s v="CONSERVACION VIAL"/>
    <s v="RED VIAL COMUNAL"/>
    <s v="40035392-0"/>
    <s v="CONSERVACION RED VIAL REGION DE ARICA-PARINACOTA PERIODO 2021-2023 PLAN DE RECUPERACIÓN"/>
    <s v="INTERPROVINCIAL"/>
    <s v="INTERCOMUNAL"/>
    <n v="5595840"/>
    <n v="6507000"/>
    <n v="6507000"/>
    <n v="5077688.63"/>
    <n v="0.78034249731058858"/>
    <n v="0"/>
    <n v="0"/>
  </r>
  <r>
    <x v="3"/>
    <x v="1"/>
    <x v="0"/>
    <s v="CONSERVACION VIAL"/>
    <s v="RED VIAL BASICA"/>
    <s v="30106622-0"/>
    <s v="CONSERVACION RUTA 5, SECTOR CACHANGO - BIF. EX OFICINA VICTORIA"/>
    <s v="TAMARUGAL"/>
    <s v="POZO ALMONTE"/>
    <n v="2474249"/>
    <n v="1934000"/>
    <n v="1934000"/>
    <n v="258.27999999999997"/>
    <n v="1.3354705274043431E-4"/>
    <n v="0"/>
    <n v="0"/>
  </r>
  <r>
    <x v="3"/>
    <x v="1"/>
    <x v="0"/>
    <s v="DESARROLLO VIAL AREAS COSTERAS"/>
    <s v="LONGITUDINAL COSTERO"/>
    <s v="30131601-0"/>
    <s v="REPOSICIÓN RUTA 1 SECTOR: PABELLÓN DE PICA - AEROPUERTO"/>
    <s v="IQUIQUE"/>
    <s v="IQUIQUE"/>
    <n v="0"/>
    <n v="810000"/>
    <n v="810000"/>
    <n v="71453.793000000005"/>
    <n v="8.8214559259259265E-2"/>
    <n v="0"/>
    <n v="0"/>
  </r>
  <r>
    <x v="3"/>
    <x v="1"/>
    <x v="0"/>
    <s v="CONSERVACION VIAL"/>
    <s v="CAMINOS BÁSICOS"/>
    <s v="40010986-0"/>
    <s v="CONSERVACION CAMINOS BASICOS REGION DE TARAPACA 2020"/>
    <s v="IQUIQUE, TAMARUGAL"/>
    <s v="ALTO HOSPICIO, POZO ALMONTE, COLCHANE, HUARA, PICA"/>
    <n v="0"/>
    <n v="1200000"/>
    <n v="1200000"/>
    <n v="0"/>
    <n v="0"/>
    <n v="0"/>
    <n v="0"/>
  </r>
  <r>
    <x v="3"/>
    <x v="1"/>
    <x v="0"/>
    <s v="CONSERVACION VIAL"/>
    <s v="RED VIAL BASICA"/>
    <s v="40027079-0"/>
    <s v="CONSERVACION RED VIAL REGION DE TARAPACA 2020 (PLAN DE RECUPERACION)"/>
    <s v="TAMARUGAL"/>
    <s v="POZO ALMONTE, HUARA"/>
    <n v="944602"/>
    <n v="1332000"/>
    <n v="1332000"/>
    <n v="904242.50899999996"/>
    <n v="0.67886074249249251"/>
    <n v="0"/>
    <n v="0"/>
  </r>
  <r>
    <x v="3"/>
    <x v="1"/>
    <x v="0"/>
    <s v="CONSERVACION VIAL"/>
    <s v="CAMINOS BÁSICOS"/>
    <s v="40027083-0"/>
    <s v="CONSERVACION CAMINOS BASICOS REGION DE TARAPACA 2020 (PLAN DE RECUPERACION)"/>
    <s v="TAMARUGAL"/>
    <s v="HUARA"/>
    <n v="705565"/>
    <n v="1427000"/>
    <n v="1427000"/>
    <n v="937000.45199999993"/>
    <n v="0.6566226012613875"/>
    <n v="0"/>
    <n v="0"/>
  </r>
  <r>
    <x v="3"/>
    <x v="1"/>
    <x v="0"/>
    <s v="CONSERVACION VIAL"/>
    <s v="RED VIAL BASICA"/>
    <s v="40027830-0"/>
    <s v="CONSERVACION SANEAMIENTO CAMINOS RURALES TARAPACÁ 2020 - 2022"/>
    <s v="INTERPROVINCIAL"/>
    <s v="INTERCOMUNAL"/>
    <n v="1252800"/>
    <n v="821000"/>
    <n v="821000"/>
    <n v="819133.16"/>
    <n v="0.9977261388550549"/>
    <n v="0"/>
    <n v="0"/>
  </r>
  <r>
    <x v="3"/>
    <x v="1"/>
    <x v="0"/>
    <s v="CONSERVACION VIAL"/>
    <s v="RED VIAL BASICA"/>
    <s v="40027832-0"/>
    <s v="CONSERVACION RED VIAL REGION DE TARAPACA 2020 - 2022"/>
    <s v="INTERPROVINCIAL"/>
    <s v="INTERCOMUNAL"/>
    <n v="0"/>
    <n v="5179000"/>
    <n v="5179000"/>
    <n v="4728233.4529999997"/>
    <n v="0.91296262849971033"/>
    <n v="0"/>
    <n v="0"/>
  </r>
  <r>
    <x v="3"/>
    <x v="1"/>
    <x v="0"/>
    <s v="CONSERVACION VIAL"/>
    <s v="CAMINOS BÁSICOS"/>
    <s v="40035382-0"/>
    <s v="CONSERVACION CAMINOS BASICOS REGION TARAPACA PERIODO 2021-2023"/>
    <s v="INTERPROVINCIAL"/>
    <s v="INTERCOMUNAL"/>
    <n v="0"/>
    <n v="330000"/>
    <n v="330000"/>
    <n v="0"/>
    <n v="0"/>
    <n v="0"/>
    <n v="0"/>
  </r>
  <r>
    <x v="3"/>
    <x v="1"/>
    <x v="0"/>
    <s v="CONSERVACION VIAL"/>
    <s v="RED VIAL BASICA"/>
    <s v="40035397-0"/>
    <s v="CONSERVACION RED VIAL REGION DE TARAPACÁ PERIODO 2021-2023 PLAN DE RECUPERACIÓN"/>
    <s v="INTERPROVINCIAL"/>
    <s v="INTERCOMUNAL"/>
    <n v="22755614"/>
    <n v="23319942"/>
    <n v="23319942"/>
    <n v="0"/>
    <n v="0"/>
    <n v="0"/>
    <n v="0"/>
  </r>
  <r>
    <x v="3"/>
    <x v="12"/>
    <x v="0"/>
    <s v="DESARROLLO VIAL AREAS COSTERAS"/>
    <s v="DESARROLLO VIAL AREAS COSTERAS"/>
    <s v="30131282-0"/>
    <s v="MEJORAMIENTO RUTA 1 SECTOR: MICHILLA - CALETA BUENA"/>
    <s v="ANTOFAGASTA, TOCOPILLA"/>
    <s v="MEJILLONES, TOCOPILLA"/>
    <n v="0"/>
    <n v="1060000"/>
    <n v="1060000"/>
    <n v="0"/>
    <n v="0"/>
    <n v="0"/>
    <n v="0"/>
  </r>
  <r>
    <x v="3"/>
    <x v="12"/>
    <x v="0"/>
    <s v="MEJORAMIENTO RED VIAL REGIONAL SECUNDARIA"/>
    <s v="DESARROLLO SOCIAL Y APOYO A COMUNIDADES"/>
    <s v="30427024-0"/>
    <s v="MEJORAMIENTO RUTA B-385, B-367 Y B-355 HASTA PEINE, REGIÓN DE ANTOFAGASTA"/>
    <s v="ANTOFAGASTA"/>
    <s v="ANTOFAGASTA"/>
    <n v="2165388"/>
    <n v="0"/>
    <n v="0"/>
    <n v="0"/>
    <s v="-"/>
    <n v="0"/>
    <n v="0"/>
  </r>
  <r>
    <x v="3"/>
    <x v="12"/>
    <x v="0"/>
    <s v="RUTAS INTERNACIONALES"/>
    <s v="PASOS PRIORIZADOS"/>
    <s v="40003476-0"/>
    <s v="CONSTRUCCION CONEXION VIAL RUTA 23 CH-RUTA B-385"/>
    <s v="EL LOA"/>
    <s v="SAN PEDRO DE ATACAMA"/>
    <n v="320247"/>
    <n v="0"/>
    <n v="0"/>
    <n v="0"/>
    <s v="-"/>
    <n v="0"/>
    <n v="0"/>
  </r>
  <r>
    <x v="3"/>
    <x v="12"/>
    <x v="0"/>
    <s v="DESARROLLO VIAL AREAS COSTERAS"/>
    <s v="DESARROLLO VIAL AREAS COSTERAS"/>
    <s v="40004194-0"/>
    <s v="MEJORAMIENTO RUTA 1 SECTOR: PASO MALO CALETA URCO"/>
    <s v="TOCOPILLA"/>
    <s v="TOCOPILLA"/>
    <n v="0"/>
    <n v="50000"/>
    <n v="50000"/>
    <n v="0"/>
    <n v="0"/>
    <n v="0"/>
    <n v="0"/>
  </r>
  <r>
    <x v="3"/>
    <x v="12"/>
    <x v="0"/>
    <s v="RUTA PRECORDILLERANA"/>
    <s v="RUTA ALTIPLANICA"/>
    <s v="40020589-0"/>
    <s v="MEJORAMIENTO RUTA ALTIPLANICA B-245 Y B-223 S: SAN PEDRO DE ATACAMA - EL TATIO"/>
    <s v="EL LOA"/>
    <s v="SAN PEDRO DE ATACAMA"/>
    <n v="678600"/>
    <n v="380000"/>
    <n v="380000"/>
    <n v="259263.39"/>
    <n v="0.68227207894736841"/>
    <n v="0"/>
    <n v="0"/>
  </r>
  <r>
    <x v="3"/>
    <x v="12"/>
    <x v="0"/>
    <s v="CONSERVACION VIAL"/>
    <s v="RED VIAL BASICA"/>
    <s v="40027084-0"/>
    <s v="CONSERVACION RED VIAL REGION DE ANTOFAGASTA 2020 (PLAN DE RECUPERACION)"/>
    <s v="ANTOFAGASTA, EL LOA"/>
    <s v="ANTOFAGASTA, TALTAL, CALAMA"/>
    <n v="0"/>
    <n v="284600"/>
    <n v="284600"/>
    <n v="151346.81700000001"/>
    <n v="0.53178783204497548"/>
    <n v="0"/>
    <n v="0"/>
  </r>
  <r>
    <x v="3"/>
    <x v="12"/>
    <x v="0"/>
    <s v="CONSERVACION VIAL"/>
    <s v="RED VIAL BASICA"/>
    <s v="40027833-0"/>
    <s v="CONSERVACION RED VIAL, REGION DE ANTOFAGASTA 2020 - 2022"/>
    <s v="INTERPROVINCIAL"/>
    <s v="INTERCOMUNAL"/>
    <n v="0"/>
    <n v="4527000"/>
    <n v="4527000"/>
    <n v="2317173.835"/>
    <n v="0.51185638060525729"/>
    <n v="0"/>
    <n v="0"/>
  </r>
  <r>
    <x v="3"/>
    <x v="12"/>
    <x v="0"/>
    <s v="CONSERVACION VIAL"/>
    <s v="CAMINOS BÁSICOS"/>
    <s v="40029491-0"/>
    <s v="CONSERVACION CAMINO BASICO, REGION DE ANTOFAGASTA 2020 - 2022"/>
    <s v="INTERPROVINCIAL"/>
    <s v="INTERCOMUNAL"/>
    <n v="7109368"/>
    <n v="4178000"/>
    <n v="4178000"/>
    <n v="3615730.7350000003"/>
    <n v="0.86542143011010064"/>
    <n v="0"/>
    <n v="0"/>
  </r>
  <r>
    <x v="3"/>
    <x v="12"/>
    <x v="0"/>
    <s v="CONSERVACION VIAL"/>
    <s v="RED VIAL COMUNAL"/>
    <s v="40035398-0"/>
    <s v="CONSERVACION RED VIAL REGION DE ANTOFAGASTA PERIODO 2021-2023 PLAN DE RECUPERACIÓN"/>
    <s v="INTERPROVINCIAL"/>
    <s v="INTERCOMUNAL"/>
    <n v="7458864"/>
    <n v="6020000"/>
    <n v="6020000"/>
    <n v="3201672.7"/>
    <n v="0.53183931893687708"/>
    <n v="0"/>
    <n v="0"/>
  </r>
  <r>
    <x v="3"/>
    <x v="12"/>
    <x v="0"/>
    <s v="CONSERVACION VIAL"/>
    <s v="CAMINOS BÁSICOS"/>
    <s v="40035403-0"/>
    <s v="CONSERVACION CAMINOS BASICOS REGION ANTOFAGASTA PERIODO 2021-2023"/>
    <s v="INTERPROVINCIAL"/>
    <s v="INTERCOMUNAL"/>
    <n v="0"/>
    <n v="1800000"/>
    <n v="1800000"/>
    <n v="0"/>
    <n v="0"/>
    <n v="0"/>
    <n v="0"/>
  </r>
  <r>
    <x v="3"/>
    <x v="2"/>
    <x v="0"/>
    <s v="CONSERVACION VIAL"/>
    <s v="CONTRATOS POR NIVEL DE SERVICIO"/>
    <s v="40011013-0"/>
    <s v="CONSERVACION GLOBAL MIXTA CAMINOS RED VIAL REGION DE ATACAMA 2020"/>
    <s v="COPIAPO, CHAÑARAL, HUASCO"/>
    <s v="COPIAPO, CALDERA, TIERRA AMARILLA, CHAÑARAL, DIEGO DE ALMAGRO, VALLENAR, ALTO DEL CARMEN, FREIRINA, HUASCO"/>
    <n v="0"/>
    <n v="1350000"/>
    <n v="1350000"/>
    <n v="0"/>
    <n v="0"/>
    <n v="0"/>
    <n v="0"/>
  </r>
  <r>
    <x v="3"/>
    <x v="2"/>
    <x v="0"/>
    <s v="CONSERVACION VIAL"/>
    <s v="CAMINOS BÁSICOS"/>
    <s v="40027075-0"/>
    <s v="CONSERVACION CAMINOS BASICOS REGION DE ATACAMA 2020 (PLAN DE RECUPERACION)"/>
    <s v="INTERPROVINCIAL"/>
    <s v="INTERCOMUNAL"/>
    <n v="14086046"/>
    <n v="25765000"/>
    <n v="25765000"/>
    <n v="21064361.595000003"/>
    <n v="0.81755721307975948"/>
    <n v="0"/>
    <n v="0"/>
  </r>
  <r>
    <x v="3"/>
    <x v="2"/>
    <x v="0"/>
    <s v="CONSERVACION VIAL"/>
    <s v="RED VIAL BASICA"/>
    <s v="40027078-0"/>
    <s v="CONSERVACION RED VIAL REGION DE ATACAMA 2020 (PLAN DE RECUPERACION)"/>
    <s v="INTERPROVINCIAL"/>
    <s v="INTERCOMUNAL"/>
    <n v="4142983"/>
    <n v="7784000"/>
    <n v="7784000"/>
    <n v="6210328.0959999999"/>
    <n v="0.79783248920863303"/>
    <n v="0"/>
    <n v="0"/>
  </r>
  <r>
    <x v="3"/>
    <x v="2"/>
    <x v="0"/>
    <s v="CONSERVACION VIAL"/>
    <s v="CAMINOS BÁSICOS"/>
    <s v="40035386-0"/>
    <s v="CONSERVACION CAMINOS BASICOS REGION ATACAMA PERIODO 2021-2023"/>
    <s v="INTERPROVINCIAL"/>
    <s v="INTERCOMUNAL"/>
    <n v="0"/>
    <n v="1480000"/>
    <n v="1480000"/>
    <n v="1103472.0190000001"/>
    <n v="0.74558920202702705"/>
    <n v="0"/>
    <n v="0"/>
  </r>
  <r>
    <x v="3"/>
    <x v="2"/>
    <x v="0"/>
    <s v="CONSERVACION VIAL"/>
    <s v="RED VIAL COMUNAL"/>
    <s v="40035400-0"/>
    <s v="CONSERVACION RED VIAL REGION DE ATACAMA PERIODO 2021-2023 PLAN DE RECUPERACIÓN"/>
    <s v="INTERPROVINCIAL"/>
    <s v="INTERCOMUNAL"/>
    <n v="18833769"/>
    <n v="300000"/>
    <n v="300000"/>
    <n v="0"/>
    <n v="0"/>
    <n v="0"/>
    <n v="0"/>
  </r>
  <r>
    <x v="3"/>
    <x v="3"/>
    <x v="0"/>
    <s v="DESARROLLO VIAL AREAS COSTERAS"/>
    <s v="DESARROLLO VIAL AREAS COSTERAS"/>
    <s v="40004544-0"/>
    <s v="CONSTRUCCION RUTA DE ACCESO CALETA PUERTO MANSO,CANELA"/>
    <s v="CHOAPA"/>
    <s v="CANELA"/>
    <n v="160124"/>
    <n v="142400"/>
    <n v="142400"/>
    <n v="78305.210000000006"/>
    <n v="0.54989613764044953"/>
    <n v="0"/>
    <n v="0"/>
  </r>
  <r>
    <x v="3"/>
    <x v="3"/>
    <x v="0"/>
    <s v="RUTAS INTERNACIONALES"/>
    <s v="RUTAS INTERNACIONALES"/>
    <s v="40007193-0"/>
    <s v="CONSTRUCCION CONEXIÓN VIAL RUTA D-597 - PASO FRONTERIZO LA CHAPETONA"/>
    <s v="LIMARI"/>
    <s v="MONTE PATRIA"/>
    <n v="853992"/>
    <n v="0"/>
    <n v="0"/>
    <n v="0"/>
    <s v="-"/>
    <n v="0"/>
    <n v="0"/>
  </r>
  <r>
    <x v="3"/>
    <x v="3"/>
    <x v="0"/>
    <s v="CAMINOS NACIONALES"/>
    <s v="CAMINOS NACIONALES"/>
    <s v="40011784-0"/>
    <s v="MEJORAMIENTO RUTA 47 SECTOR CUESTA CAVILOLEN, REGION DE COQUIMBO"/>
    <s v="CHOAPA"/>
    <s v="ILLAPEL, LOS VILOS"/>
    <n v="313200"/>
    <n v="0"/>
    <n v="0"/>
    <n v="0"/>
    <s v="-"/>
    <n v="0"/>
    <n v="0"/>
  </r>
  <r>
    <x v="3"/>
    <x v="3"/>
    <x v="0"/>
    <s v="MEJORAMIENTO RED VIAL REGIONAL SECUNDARIA"/>
    <s v="PUENTES"/>
    <s v="40011842-0"/>
    <s v="REPOSICION PUENTE CUNCUMEN EN RUTA D-835, SALAMANCA, PROVINCIA DE CHOAPA"/>
    <s v="CHOAPA"/>
    <s v="SALAMANCA"/>
    <n v="373622"/>
    <n v="0"/>
    <n v="0"/>
    <n v="0"/>
    <s v="-"/>
    <n v="0"/>
    <n v="0"/>
  </r>
  <r>
    <x v="3"/>
    <x v="3"/>
    <x v="0"/>
    <s v="RUTAS INTERNACIONALES"/>
    <s v="RUTAS INTERNACIONALES"/>
    <s v="40017867-0"/>
    <s v="AMPLIACION RUTA 41 - CH SECTOR: LA SERENA - LAS ROJAS TRAMO I, REGION DE COQUIMBO"/>
    <s v="ELQUI"/>
    <s v="LA SERENA"/>
    <n v="0"/>
    <n v="1990000"/>
    <n v="1990000"/>
    <n v="0"/>
    <n v="0"/>
    <n v="0"/>
    <n v="0"/>
  </r>
  <r>
    <x v="3"/>
    <x v="3"/>
    <x v="0"/>
    <s v="MEJORAMIENTO RED VIAL REGIONAL SECUNDARIA"/>
    <s v="DESARROLLO SOCIAL Y APOYO A COMUNIDADES"/>
    <s v="40019881-0"/>
    <s v="MEJORAMIENTO CBI RUTA RUTA D-951, SECTOR MINCHA SUR- TUNGA SUR, PROV.CHOAPA"/>
    <s v="CHOAPA"/>
    <s v="ILLAPEL, CANELA"/>
    <n v="0"/>
    <n v="1260000"/>
    <n v="1260000"/>
    <n v="0"/>
    <n v="0"/>
    <n v="0"/>
    <n v="0"/>
  </r>
  <r>
    <x v="3"/>
    <x v="3"/>
    <x v="0"/>
    <s v="MEJORAMIENTO RED VIAL REGIONAL SECUNDARIA"/>
    <s v="MEJORAMIENTO RED VIAL REGIONAL SECUNDARIA"/>
    <s v="40019884-0"/>
    <s v="MEJORAMIENTO CBI RUTA D- 825, SECTOR QUELEN BAJO - LA TRANQUILA, PROVINCIA DE CHOAPA"/>
    <s v="CHOAPA"/>
    <s v="SALAMANCA"/>
    <n v="0"/>
    <n v="600000"/>
    <n v="600000"/>
    <n v="0"/>
    <n v="0"/>
    <n v="0"/>
    <n v="0"/>
  </r>
  <r>
    <x v="3"/>
    <x v="3"/>
    <x v="0"/>
    <s v="CONSERVACION VIAL"/>
    <s v="GLOBAL"/>
    <s v="40020258-0"/>
    <s v="CONSERVACION GLOBAL MIXTA CAMINOS RED VIAL REGION DE COQUIMBO 2021"/>
    <s v="ELQUI, CHOAPA, LIMARI"/>
    <s v="LA HIGUERA, PAIGUANO, ILLAPEL, CANELA, OVALLE, COMBARBALA"/>
    <n v="0"/>
    <n v="1460000"/>
    <n v="1460000"/>
    <n v="774843.52800000005"/>
    <n v="0.53071474520547945"/>
    <n v="0"/>
    <n v="0"/>
  </r>
  <r>
    <x v="3"/>
    <x v="3"/>
    <x v="0"/>
    <s v="MEJORAMIENTO RED VIAL REGIONAL SECUNDARIA"/>
    <s v="MEJORAMIENTO RED VIAL REGIONAL SECUNDARIA"/>
    <s v="40026136-0"/>
    <s v="CONSTRUCCION CONEXION VIAL MARQUESA-PUNTA COLORADA"/>
    <s v="ELQUI"/>
    <s v="LA SERENA"/>
    <n v="213498"/>
    <n v="0"/>
    <n v="0"/>
    <n v="0"/>
    <s v="-"/>
    <n v="0"/>
    <n v="0"/>
  </r>
  <r>
    <x v="3"/>
    <x v="3"/>
    <x v="0"/>
    <s v="CONSERVACION VIAL"/>
    <s v="RED VIAL BASICA"/>
    <s v="40027835-0"/>
    <s v="CONSERVACION RED VIAL REGION DE COQUIMBO AÑO 2020 - 2022"/>
    <s v="INTERPROVINCIAL"/>
    <s v="INTERCOMUNAL"/>
    <n v="0"/>
    <n v="4827000"/>
    <n v="4827000"/>
    <n v="4178569.4920000001"/>
    <n v="0.86566593992127616"/>
    <n v="0"/>
    <n v="0"/>
  </r>
  <r>
    <x v="3"/>
    <x v="3"/>
    <x v="0"/>
    <s v="CONSERVACION VIAL"/>
    <s v="CAMINOS BÁSICOS"/>
    <s v="40027836-0"/>
    <s v="CONSERVACION CAMINOS BÁSICOS REGIÓN DE COQUIMBO 2020 - 2022"/>
    <s v="INTERPROVINCIAL"/>
    <s v="INTERCOMUNAL"/>
    <n v="1464154"/>
    <n v="6391000"/>
    <n v="6391000"/>
    <n v="3965788.8080000002"/>
    <n v="0.62052711750899703"/>
    <n v="0"/>
    <n v="0"/>
  </r>
  <r>
    <x v="3"/>
    <x v="3"/>
    <x v="0"/>
    <s v="CONSERVACION VIAL"/>
    <s v="CAMINOS BÁSICOS"/>
    <s v="40027837-0"/>
    <s v="CONSERVACION CAMINOS BÁSICOS REGIÓN DE COQUIMBO 2020 - 2022 PLAN RECUPERACION"/>
    <s v="INTERPROVINCIAL"/>
    <s v="INTERCOMUNAL"/>
    <n v="7169222"/>
    <n v="5811000"/>
    <n v="5811000"/>
    <n v="4099687.9279999998"/>
    <n v="0.70550472001376696"/>
    <n v="0"/>
    <n v="0"/>
  </r>
  <r>
    <x v="3"/>
    <x v="3"/>
    <x v="0"/>
    <s v="CONSERVACION VIAL"/>
    <s v="RED VIAL COMUNAL"/>
    <s v="40035387-0"/>
    <s v="CONSERVACION RED VIAL REGION DE COQUIMBO PERIODO 2021-2023 PLAN DE RECUPERACIÓN"/>
    <s v="INTERPROVINCIAL"/>
    <s v="INTERCOMUNAL"/>
    <n v="10791930"/>
    <n v="5337000"/>
    <n v="5337000"/>
    <n v="2324231.0329999998"/>
    <n v="0.43549391661982384"/>
    <n v="0"/>
    <n v="0"/>
  </r>
  <r>
    <x v="3"/>
    <x v="3"/>
    <x v="0"/>
    <s v="CONSERVACION VIAL"/>
    <s v="CAMINOS BÁSICOS"/>
    <s v="40035401-0"/>
    <s v="CONSERVACION CAMINOS BASICOS REGION COQUIMBO PERIODO 2021-2023"/>
    <s v="INTERPROVINCIAL"/>
    <s v="INTERCOMUNAL"/>
    <n v="0"/>
    <n v="2950000"/>
    <n v="2950000"/>
    <n v="0"/>
    <n v="0"/>
    <n v="0"/>
    <n v="0"/>
  </r>
  <r>
    <x v="3"/>
    <x v="13"/>
    <x v="0"/>
    <s v="MEJORAMIENTO RED VIAL REGIONAL PRINCIPAL"/>
    <s v="MEJORAMIENTO RED VIAL REGIONAL PRINCIPAL"/>
    <s v="30081505-0"/>
    <s v="CONSTRUCCION CONEXION VIAL R.5(ARTIF)-RUTA F-366(ROJAS),COM.QUILLOTA"/>
    <s v="QUILLOTA"/>
    <s v="LA CRUZ, NOGALES"/>
    <n v="72281"/>
    <n v="84000"/>
    <n v="84000"/>
    <n v="33780.540999999997"/>
    <n v="0.40214929761904761"/>
    <n v="0"/>
    <n v="0"/>
  </r>
  <r>
    <x v="3"/>
    <x v="13"/>
    <x v="0"/>
    <s v="MEJORAMIENTO RED VIAL REGIONAL SECUNDARIA"/>
    <s v="MEJORAMIENTO RED VIAL REGIONAL SECUNDARIA"/>
    <s v="30081531-0"/>
    <s v="MEJORAMIENTO CIRCUITO VIAL RUTA F-360 COLMO - F-366 LO ROJAS"/>
    <s v="QUILLOTA"/>
    <s v="QUILLOTA"/>
    <n v="0"/>
    <n v="1390000"/>
    <n v="1390000"/>
    <n v="0"/>
    <n v="0"/>
    <n v="0"/>
    <n v="0"/>
  </r>
  <r>
    <x v="3"/>
    <x v="13"/>
    <x v="0"/>
    <s v="DESARROLLO VIAL AREAS COSTERAS"/>
    <s v="DESARROLLO VIAL AREAS COSTERAS"/>
    <s v="30106369-0"/>
    <s v="MEJORAMIENTO RUTA F-840 LAS DICHAS-MIRASOL COM. CASABLANCA-ALGARROBO"/>
    <s v="VALPARAISO, SAN ANTONIO"/>
    <s v="CASABLANCA, ALGARROBO"/>
    <n v="0"/>
    <n v="1600000"/>
    <n v="1600000"/>
    <n v="0"/>
    <n v="0"/>
    <n v="0"/>
    <n v="0"/>
  </r>
  <r>
    <x v="3"/>
    <x v="13"/>
    <x v="0"/>
    <s v="DESARROLLO VIAL AREAS COSTERAS"/>
    <s v="LONGITUDINAL COSTERO"/>
    <s v="30107026-0"/>
    <s v="AMPLIACIÓN RUTA F-30-E SECTOR: CRUCE RUTA F-20 - CONCÓN, PROVINCIA VALPARAÍSO"/>
    <s v="VALPARAISO"/>
    <s v="PUCHUNCAVI, QUINTERO"/>
    <n v="0"/>
    <n v="1235000"/>
    <n v="1235000"/>
    <n v="0"/>
    <n v="0"/>
    <n v="0"/>
    <n v="0"/>
  </r>
  <r>
    <x v="3"/>
    <x v="13"/>
    <x v="0"/>
    <s v="CONSERVACION VIAL"/>
    <s v="RED VIAL BASICA"/>
    <s v="30458864-0"/>
    <s v="CONSERVACION RUTAS E-30-F Y 64 S:CEMENTERIO CON CON-NUDO QUILLOTA"/>
    <s v="VALPARAISO"/>
    <s v="CONCON"/>
    <n v="5557212"/>
    <n v="1600000"/>
    <n v="1600000"/>
    <n v="1600000"/>
    <n v="1"/>
    <n v="0"/>
    <n v="0"/>
  </r>
  <r>
    <x v="3"/>
    <x v="13"/>
    <x v="0"/>
    <s v="VIALIDAD URBANA"/>
    <s v="VIALIDAD URBANA"/>
    <s v="40003618-0"/>
    <s v="MEJORAMIENTO RUTA F-986-G S: LAGUNA VERDE"/>
    <s v="VALPARAISO"/>
    <s v="VALPARAISO"/>
    <n v="144933"/>
    <n v="147000"/>
    <n v="147000"/>
    <n v="117850.158"/>
    <n v="0.80170175510204078"/>
    <n v="0"/>
    <n v="0"/>
  </r>
  <r>
    <x v="3"/>
    <x v="13"/>
    <x v="0"/>
    <s v="VIALIDAD URBANA"/>
    <s v="VIALIDAD URBANA"/>
    <s v="40020243-0"/>
    <s v="MEJORAMIENTO RUTA F-100-G SECTOR PASADA URBANA LIMACHE"/>
    <s v="MARGA MARGA"/>
    <s v="LIMACHE"/>
    <n v="120073"/>
    <n v="119000"/>
    <n v="119000"/>
    <n v="112475.815"/>
    <n v="0.94517491596638659"/>
    <n v="0"/>
    <n v="0"/>
  </r>
  <r>
    <x v="3"/>
    <x v="13"/>
    <x v="0"/>
    <s v="CONSERVACION VIAL"/>
    <s v="PEAJE"/>
    <s v="40025149-0"/>
    <s v="CONSERVACION NUEVA PLAZA DE PEAJE CRISTO REDENTOR 2021"/>
    <s v="LOS ANDES"/>
    <s v="LOS ANDES"/>
    <n v="61914"/>
    <n v="124000"/>
    <n v="124000"/>
    <n v="50941.52"/>
    <n v="0.41081870967741935"/>
    <n v="0"/>
    <n v="0"/>
  </r>
  <r>
    <x v="3"/>
    <x v="13"/>
    <x v="0"/>
    <s v="CONSERVACION VIAL"/>
    <s v="RED VIAL BASICA"/>
    <s v="40027085-0"/>
    <s v="CONSERVACION RED VIAL REGION DE VALPARAISO 2020 (PLAN DE RECUPERACION)"/>
    <s v="MARGA MARGA"/>
    <s v="OLMUE"/>
    <n v="1011292"/>
    <n v="1644000"/>
    <n v="1644000"/>
    <n v="1525765.1639999999"/>
    <n v="0.92808099999999993"/>
    <n v="0"/>
    <n v="0"/>
  </r>
  <r>
    <x v="3"/>
    <x v="13"/>
    <x v="0"/>
    <s v="CONSERVACION VIAL"/>
    <s v="RED VIAL BASICA"/>
    <s v="40027838-0"/>
    <s v="CONSERVACION RED VIAL REGIÓN DE VALPARAÍSO 2020 - 2022"/>
    <s v="INTERPROVINCIAL"/>
    <s v="INTERCOMUNAL"/>
    <n v="0"/>
    <n v="8360500"/>
    <n v="8360500"/>
    <n v="8156623.9210000001"/>
    <n v="0.97561436768135879"/>
    <n v="0"/>
    <n v="0"/>
  </r>
  <r>
    <x v="3"/>
    <x v="13"/>
    <x v="0"/>
    <s v="CONSERVACION VIAL"/>
    <s v="CAMINOS BÁSICOS"/>
    <s v="40027839-0"/>
    <s v="CONSERVACION CAMINOS BASICOS REGION DE VALPARAISO 2020 - 2022 PLAN RECUPERACION"/>
    <s v="INTERPROVINCIAL"/>
    <s v="INTERCOMUNAL"/>
    <n v="4245948"/>
    <n v="3236000"/>
    <n v="3236000"/>
    <n v="2887410.6490000002"/>
    <n v="0.89227770364647718"/>
    <n v="0"/>
    <n v="0"/>
  </r>
  <r>
    <x v="3"/>
    <x v="13"/>
    <x v="0"/>
    <s v="RUTAS INTERREGIONALES"/>
    <s v="RUTAS INTERREGIONALES"/>
    <s v="40029858-0"/>
    <s v="MEJORAMIENTO RUTA F-100-G, SECTOR PELUMPEN (RUTA F-660) - PUENTE LO CHAPARRO, COM. OLMUE"/>
    <s v="QUILLOTA"/>
    <s v="OLMUE"/>
    <n v="0"/>
    <n v="50000"/>
    <n v="50000"/>
    <n v="0"/>
    <n v="0"/>
    <n v="0"/>
    <n v="0"/>
  </r>
  <r>
    <x v="3"/>
    <x v="13"/>
    <x v="0"/>
    <s v="CONSERVACION VIAL"/>
    <s v="RED VIAL COMUNAL"/>
    <s v="40035379-0"/>
    <s v="CONSERVACION RED VIAL REGION DE VALPARAÍSO PERIODO 2021-2023 PLAN DE RECUPERACIÓN"/>
    <s v="INTERPROVINCIAL"/>
    <s v="INTERCOMUNAL"/>
    <n v="17171888"/>
    <n v="15543000"/>
    <n v="15543000"/>
    <n v="10752049.550000001"/>
    <n v="0.69176153573956123"/>
    <n v="0"/>
    <n v="0"/>
  </r>
  <r>
    <x v="3"/>
    <x v="14"/>
    <x v="0"/>
    <s v="MEJORAMIENTO RED VIAL REGIONAL PRINCIPAL"/>
    <s v="MEJORAMIENTO RED VIAL REGIONAL PRINCIPAL"/>
    <s v="30457895-0"/>
    <s v="REPOSICION PUENTES Y MEJORAMIENTO RUTA G-16: SECTOR LAMPA, TILTIL,"/>
    <s v="CHACABUCO"/>
    <s v="LAMPA, TIL TIL"/>
    <n v="214020"/>
    <n v="0"/>
    <n v="0"/>
    <n v="0"/>
    <s v="-"/>
    <n v="0"/>
    <n v="0"/>
  </r>
  <r>
    <x v="3"/>
    <x v="14"/>
    <x v="0"/>
    <s v="MEJORAMIENTO RED VIAL REGIONAL SECUNDARIA"/>
    <s v="PUENTES"/>
    <s v="30459970-0"/>
    <s v="REPOSICION PUENTES LOS TALAVERAS Y SANTA ROSA, PROVINCIA DE CHACABUCO "/>
    <s v="CHACABUCO"/>
    <s v="COLINA, LAMPA"/>
    <n v="1841615"/>
    <n v="0"/>
    <n v="0"/>
    <n v="0"/>
    <s v="-"/>
    <n v="0"/>
    <n v="0"/>
  </r>
  <r>
    <x v="3"/>
    <x v="14"/>
    <x v="0"/>
    <s v="CONSERVACION VIAL"/>
    <s v="RED VIAL BASICA"/>
    <s v="40017888-0"/>
    <s v="CONSERVACION PUENTE SAN FRANCISCO ANTIGUO EN EL MONTE"/>
    <s v="TALAGANTE"/>
    <s v="EL MONTE"/>
    <n v="1663092"/>
    <n v="0"/>
    <n v="0"/>
    <n v="0"/>
    <s v="-"/>
    <n v="0"/>
    <n v="0"/>
  </r>
  <r>
    <x v="3"/>
    <x v="14"/>
    <x v="0"/>
    <s v="CONSERVACION VIAL"/>
    <s v="GLOBAL"/>
    <s v="40020214-0"/>
    <s v="CONSERVACION GLOBAL MIXTA CAMINOS RED VIAL METROPOLITANA 2021"/>
    <s v="SANTIAGO, CORDILLERA, CHACABUCO"/>
    <s v="SANTIAGO, CERRILLOS, PUENTE ALTO, SAN JOSE DE MAIPO, COLINA, TIL TIL"/>
    <n v="0"/>
    <n v="885000"/>
    <n v="885000"/>
    <n v="628912.34400000004"/>
    <n v="0.71063541694915255"/>
    <n v="0"/>
    <n v="0"/>
  </r>
  <r>
    <x v="3"/>
    <x v="14"/>
    <x v="0"/>
    <s v="CONSERVACION VIAL"/>
    <s v="RED VIAL BASICA"/>
    <s v="40027104-0"/>
    <s v="CONSERVACION RED VIAL REGION METROPOLITANA 2020 PLAN DE RECUPERACION"/>
    <s v="INTERPROVINCIAL"/>
    <s v="INTERCOMUNAL"/>
    <n v="23765617"/>
    <n v="23204000"/>
    <n v="23204000"/>
    <n v="19624849.153999999"/>
    <n v="0.84575285097397002"/>
    <n v="0"/>
    <n v="0"/>
  </r>
  <r>
    <x v="3"/>
    <x v="14"/>
    <x v="0"/>
    <s v="CONSERVACION VIAL"/>
    <s v="RED VIAL COMUNAL"/>
    <s v="40035413-0"/>
    <s v="CONSERVACION RED VIAL REGION METROPOLITANA PERIODO 2021-2023 PLAN DE RECUPERACIÓN"/>
    <s v="INTERPROVINCIAL"/>
    <s v="INTERCOMUNAL"/>
    <n v="8727844"/>
    <n v="8570000"/>
    <n v="8570000"/>
    <n v="4509998.5999999996"/>
    <n v="0.52625421236872805"/>
    <n v="0"/>
    <n v="0"/>
  </r>
  <r>
    <x v="3"/>
    <x v="15"/>
    <x v="0"/>
    <s v="VIALIDAD URBANA"/>
    <s v="VIALIDAD URBANA"/>
    <s v="30083002-0"/>
    <s v="MEJORAMIENTO PASADA URBANA POR SANTA CRUZ DIVERSAS RUTAS"/>
    <s v="COLCHAGUA"/>
    <s v="SANTA CRUZ"/>
    <n v="0"/>
    <n v="10900000"/>
    <n v="10900000"/>
    <n v="830371.88100000005"/>
    <n v="7.618090651376147E-2"/>
    <n v="0"/>
    <n v="0"/>
  </r>
  <r>
    <x v="3"/>
    <x v="15"/>
    <x v="0"/>
    <s v="VIALIDAD URBANA"/>
    <s v="VIALIDAD URBANA"/>
    <s v="30108960-0"/>
    <s v="AMPLIACION RUTA H-27 CARRETERA EL COBRE, RANCAGUA-MACHALI"/>
    <s v="CACHAPOAL"/>
    <s v="RANCAGUA, MACHALI"/>
    <n v="0"/>
    <n v="499000"/>
    <n v="499000"/>
    <n v="0"/>
    <n v="0"/>
    <n v="0"/>
    <n v="0"/>
  </r>
  <r>
    <x v="3"/>
    <x v="15"/>
    <x v="0"/>
    <s v="MEJORAMIENTO RED VIAL REGIONAL SECUNDARIA"/>
    <s v="PUENTES"/>
    <s v="30121205-0"/>
    <s v="REPOSICION PUENTES EL MONTE Y YERBAS BUENAS, RUTA I-660 COMUNA DE MARCHIGUE"/>
    <s v="CARDENAL CARO"/>
    <s v="MARCHIHUE"/>
    <n v="0"/>
    <n v="599000"/>
    <n v="599000"/>
    <n v="0"/>
    <n v="0"/>
    <n v="0"/>
    <n v="0"/>
  </r>
  <r>
    <x v="3"/>
    <x v="15"/>
    <x v="0"/>
    <s v="MEJORAMIENTO RED VIAL REGIONAL PRINCIPAL"/>
    <s v="MEJORAMIENTO RED VIAL REGIONAL PRINCIPAL"/>
    <s v="30122160-0"/>
    <s v="MEJORAMIENTO RUTA I-45 SECTOR PUENTE NEGRO - LA RUFINA"/>
    <s v="COLCHAGUA"/>
    <s v="SAN FERNANDO"/>
    <n v="2171520"/>
    <n v="1300000"/>
    <n v="1300000"/>
    <n v="0"/>
    <n v="0"/>
    <n v="0"/>
    <n v="0"/>
  </r>
  <r>
    <x v="3"/>
    <x v="15"/>
    <x v="0"/>
    <s v="VIALIDAD URBANA"/>
    <s v="VIALIDAD URBANA"/>
    <s v="30123729-0"/>
    <s v="MEJORAMIENTO DE INTERCONEXIÓN RÍO LOCO, RANCAGUA"/>
    <s v="CACHAPOAL"/>
    <s v="RANCAGUA"/>
    <n v="0"/>
    <n v="50000"/>
    <n v="50000"/>
    <n v="0"/>
    <n v="0"/>
    <n v="0"/>
    <n v="0"/>
  </r>
  <r>
    <x v="3"/>
    <x v="15"/>
    <x v="0"/>
    <s v="MEJORAMIENTO RED VIAL REGIONAL SECUNDARIA"/>
    <s v="PUENTES"/>
    <s v="30241072-0"/>
    <s v="REPOSICION PUENTE QUIAHUE 1, RUTA I-572, KM 4.3, LOLOL"/>
    <s v="COLCHAGUA"/>
    <s v="LOLOL"/>
    <n v="0"/>
    <n v="12000"/>
    <n v="12000"/>
    <n v="6612.3019999999997"/>
    <n v="0.55102516666666668"/>
    <n v="0"/>
    <n v="0"/>
  </r>
  <r>
    <x v="3"/>
    <x v="15"/>
    <x v="0"/>
    <s v="SEGURIDAD VIAL, CICLOVIAS Y PASARELAS"/>
    <s v="PASARELAS"/>
    <s v="40018408-0"/>
    <s v="CONSTRUCCION PASARELAS LA PALMA CHICA, LA PALMA GRANDE, RANCAGUA"/>
    <s v="CACHAPOAL"/>
    <s v="RANCAGUA"/>
    <n v="1712160"/>
    <n v="0"/>
    <n v="0"/>
    <n v="0"/>
    <s v="-"/>
    <n v="0"/>
    <n v="0"/>
  </r>
  <r>
    <x v="3"/>
    <x v="15"/>
    <x v="0"/>
    <s v="MEJORAMIENTO RED VIAL REGIONAL SECUNDARIA"/>
    <s v="PUENTES"/>
    <s v="40019930-0"/>
    <s v="REPOSICION PUENTE LAS ARAÑAS, RUTA I-320-H, COMUNA DE PALMILLA"/>
    <s v="COLCHAGUA"/>
    <s v="PALMILLA"/>
    <n v="1211040"/>
    <n v="768000"/>
    <n v="768000"/>
    <n v="0"/>
    <n v="0"/>
    <n v="0"/>
    <n v="0"/>
  </r>
  <r>
    <x v="3"/>
    <x v="15"/>
    <x v="0"/>
    <s v="SEGURIDAD VIAL, CICLOVIAS Y PASARELAS"/>
    <s v="PASARELAS"/>
    <s v="40020380-0"/>
    <s v="CONSTRUCCION PASARELA RUTA 5, SECTOR LOS ALPES, COMUNA DE RANCAGUA"/>
    <s v="CACHAPOAL"/>
    <s v="RANCAGUA"/>
    <n v="1336320"/>
    <n v="0"/>
    <n v="0"/>
    <n v="0"/>
    <s v="-"/>
    <n v="0"/>
    <n v="0"/>
  </r>
  <r>
    <x v="3"/>
    <x v="15"/>
    <x v="0"/>
    <s v="SEGURIDAD VIAL, CICLOVIAS Y PASARELAS"/>
    <s v="SEGURIDAD VIAL"/>
    <s v="40025624-0"/>
    <s v="CONSERVACION SEGURIDAD VIAL EN REGION O`HIGGINS 2020 (PLAN DE RECUPERACIÓN)"/>
    <s v="CARDENAL CARO"/>
    <s v="LITUECHE"/>
    <n v="0"/>
    <n v="166000"/>
    <n v="166000"/>
    <n v="161486.59700000001"/>
    <n v="0.97281082530120488"/>
    <n v="0"/>
    <n v="0"/>
  </r>
  <r>
    <x v="3"/>
    <x v="15"/>
    <x v="0"/>
    <s v="CONSERVACION VIAL"/>
    <s v="GLOBAL"/>
    <s v="40026726-0"/>
    <s v="CONSERVACIÓN GLOBAL DE CAMINOS VI REGIÓN AÑO 2021-2023"/>
    <s v="COLCHAGUA"/>
    <s v="SAN FERNANDO, NANCAGUA, PLACILLA"/>
    <n v="0"/>
    <n v="700000"/>
    <n v="700000"/>
    <n v="0"/>
    <n v="0"/>
    <n v="0"/>
    <n v="0"/>
  </r>
  <r>
    <x v="3"/>
    <x v="15"/>
    <x v="0"/>
    <s v="CONSERVACION VIAL"/>
    <s v="RED VIAL BASICA"/>
    <s v="40027076-0"/>
    <s v="CONSERVACION RED VIAL REGION DE O`HIGGINS 2020 (PLAN DE RECUPERACION)"/>
    <s v="INTERPROVINCIAL"/>
    <s v="INTERCOMUNAL"/>
    <n v="178933"/>
    <n v="465000"/>
    <n v="465000"/>
    <n v="332073.91499999998"/>
    <n v="0.71413745161290321"/>
    <n v="0"/>
    <n v="0"/>
  </r>
  <r>
    <x v="3"/>
    <x v="15"/>
    <x v="0"/>
    <s v="CONSERVACION VIAL"/>
    <s v="CAMINOS BÁSICOS"/>
    <s v="40027840-0"/>
    <s v="CONSERVACION CAMINOS BÁSICOS REGIÓN DE O'HIGGINS 2020 -2022 PLAN RECUPERACION"/>
    <s v="INTERPROVINCIAL"/>
    <s v="INTERCOMUNAL"/>
    <n v="3128405"/>
    <n v="2417000"/>
    <n v="2417000"/>
    <n v="1272579.845"/>
    <n v="0.52651214108398836"/>
    <n v="0"/>
    <n v="0"/>
  </r>
  <r>
    <x v="3"/>
    <x v="15"/>
    <x v="0"/>
    <s v="CONSERVACION VIAL"/>
    <s v="RED VIAL COMUNAL"/>
    <s v="40035373-0"/>
    <s v="CONSERVACION RED VIAL REGION DE O´HIGGINS PERIODO 2021-2023 PLAN DE RECUPERACIÓN"/>
    <s v="INTERPROVINCIAL"/>
    <s v="INTERCOMUNAL"/>
    <n v="11487137"/>
    <n v="7670700"/>
    <n v="7670700"/>
    <n v="4941994.0449999999"/>
    <n v="0.64426897740753775"/>
    <n v="0"/>
    <n v="0"/>
  </r>
  <r>
    <x v="3"/>
    <x v="15"/>
    <x v="0"/>
    <s v="CONSERVACION VIAL"/>
    <s v="CAMINOS BÁSICOS"/>
    <s v="40035402-0"/>
    <s v="CONSERVACION CAMINOS BASICOS REGION DE O HIGGINS PERIODO 2021-2023"/>
    <s v="INTERPROVINCIAL"/>
    <s v="INTERCOMUNAL"/>
    <n v="0"/>
    <n v="1950000"/>
    <n v="1950000"/>
    <n v="0"/>
    <n v="0"/>
    <n v="0"/>
    <n v="0"/>
  </r>
  <r>
    <x v="3"/>
    <x v="16"/>
    <x v="0"/>
    <s v="MEJORAMIENTO RED VIAL REGIONAL PRINCIPAL"/>
    <s v="ACCESO A CABECERAS COMUNALES"/>
    <s v="30063344-0"/>
    <s v="REPOSICIÓN PAVIMENTO RUTA J-60, SECTOR RAUCO-CRUCE RUTA COSTERA"/>
    <s v="CURICO"/>
    <s v="HUALAÑE, LICANTEN, RAUCO"/>
    <n v="0"/>
    <n v="1000000"/>
    <n v="1000000"/>
    <n v="366389.38699999999"/>
    <n v="0.36638938700000001"/>
    <n v="0"/>
    <n v="0"/>
  </r>
  <r>
    <x v="3"/>
    <x v="16"/>
    <x v="0"/>
    <s v="DESARROLLO VIAL AREAS COSTERAS"/>
    <s v="LONGITUDINAL COSTERO"/>
    <s v="30077630-0"/>
    <s v="MEJORAMIENTO CAMINO COSTERO NORTE, SECTOR: BOYERUCA-CRUCE RUTA J-60"/>
    <s v="CURICO"/>
    <s v="LICANTEN, VICHUQUEN"/>
    <n v="0"/>
    <n v="2160000"/>
    <n v="2160000"/>
    <n v="23152.760999999999"/>
    <n v="1.0718870833333333E-2"/>
    <n v="0"/>
    <n v="0"/>
  </r>
  <r>
    <x v="3"/>
    <x v="16"/>
    <x v="0"/>
    <s v="CAMINOS NACIONALES"/>
    <s v="CAMINOS NACIONALES"/>
    <s v="30106685-0"/>
    <s v="CONSTRUCCIÓN CONEXIÓN VIAL RUTA 128 Y RUTA 126, SECTOR CAUQUENES"/>
    <s v="CAUQUENES"/>
    <s v="CAUQUENES"/>
    <n v="938556"/>
    <n v="0"/>
    <n v="0"/>
    <n v="0"/>
    <s v="-"/>
    <n v="0"/>
    <n v="0"/>
  </r>
  <r>
    <x v="3"/>
    <x v="16"/>
    <x v="0"/>
    <s v="RUTA PRECORDILLERANA"/>
    <s v="RUTA PRECORDILLERANA"/>
    <s v="30122001-0"/>
    <s v="CONSTRUCCIÓN RUTA PRECORDILLERANA SECTOR: RUTA L-11- RUTA L-535 Y PUENTE ACHIBUENO"/>
    <s v="LINARES"/>
    <s v="LINARES, LONGAVI"/>
    <n v="0"/>
    <n v="1500000"/>
    <n v="1500000"/>
    <n v="98306.873000000007"/>
    <n v="6.5537915333333335E-2"/>
    <n v="0"/>
    <n v="0"/>
  </r>
  <r>
    <x v="3"/>
    <x v="16"/>
    <x v="0"/>
    <s v="MEJORAMIENTO RED VIAL REGIONAL PRINCIPAL"/>
    <s v="MEJORAMIENTO RED VIAL REGIONAL PRINCIPAL"/>
    <s v="30123520-0"/>
    <s v="MEJORAMIENTO RUTA L-45, SECTOR EL PEÑASCO-RETEN LOS HUALLES"/>
    <s v="LINARES"/>
    <s v="LINARES"/>
    <n v="0"/>
    <n v="1500000"/>
    <n v="1500000"/>
    <n v="0"/>
    <n v="0"/>
    <n v="0"/>
    <n v="0"/>
  </r>
  <r>
    <x v="3"/>
    <x v="16"/>
    <x v="0"/>
    <s v="CONSERVACION VIAL"/>
    <s v="CONTRATOS POR NIVEL DE SERVICIO"/>
    <s v="40011061-0"/>
    <s v="CONSERVACION GLOBAL MIXTA CAMINOS RED VIAL REGION DEL MAULE 2020"/>
    <s v="TALCA, CAUQUENES, CURICO"/>
    <s v="TALCA, SAN RAFAEL, CAUQUENES, PELLUHUE, CURICO, VICHUQUEN"/>
    <n v="0"/>
    <n v="1880000"/>
    <n v="1880000"/>
    <n v="0"/>
    <n v="0"/>
    <n v="0"/>
    <n v="0"/>
  </r>
  <r>
    <x v="3"/>
    <x v="16"/>
    <x v="0"/>
    <s v="CONSERVACION VIAL"/>
    <s v="RED VIAL BASICA"/>
    <s v="40011064-0"/>
    <s v="CONSERVACION RED VIAL REGIÓN DEL MAULE 2020"/>
    <s v="INTERPROVINCIAL"/>
    <s v="INTERCOMUNAL"/>
    <n v="793782"/>
    <n v="938000"/>
    <n v="938000"/>
    <n v="298131.13900000002"/>
    <n v="0.31783703518123668"/>
    <n v="0"/>
    <n v="0"/>
  </r>
  <r>
    <x v="3"/>
    <x v="16"/>
    <x v="0"/>
    <s v="CONSERVACION VIAL"/>
    <s v="CAMINOS BÁSICOS"/>
    <s v="40027077-0"/>
    <s v="CONSERVACION CAMINOS BASICOS REGION DEL MAULE 2020 (PLAN DE RECUPERACION)"/>
    <s v="INTERPROVINCIAL"/>
    <s v="INTERCOMUNAL"/>
    <n v="10195704"/>
    <n v="10587000"/>
    <n v="10587000"/>
    <n v="8945321.8379999995"/>
    <n v="0.84493452706149041"/>
    <n v="0"/>
    <n v="0"/>
  </r>
  <r>
    <x v="3"/>
    <x v="16"/>
    <x v="0"/>
    <s v="CONSERVACION VIAL"/>
    <s v="RED VIAL BASICA"/>
    <s v="40027080-0"/>
    <s v="CONSERVACION RED VIAL REGION DEL MAULE 2020 (PLAN DE RECUPERACION)"/>
    <s v="INTERPROVINCIAL"/>
    <s v="INTERCOMUNAL"/>
    <n v="7031511"/>
    <n v="5152000"/>
    <n v="5152000"/>
    <n v="3758587.648"/>
    <n v="0.72953952795031052"/>
    <n v="0"/>
    <n v="0"/>
  </r>
  <r>
    <x v="3"/>
    <x v="16"/>
    <x v="0"/>
    <s v="CONSERVACION VIAL"/>
    <s v="RED VIAL BASICA"/>
    <s v="40027841-0"/>
    <s v="CONSERVACION RED VIAL, REGION DEL MAULE 2020 -2022"/>
    <s v="INTERPROVINCIAL"/>
    <s v="INTERCOMUNAL"/>
    <n v="9275940"/>
    <n v="3554000"/>
    <n v="3554000"/>
    <n v="2731163.16"/>
    <n v="0.76847584693303328"/>
    <n v="0"/>
    <n v="0"/>
  </r>
  <r>
    <x v="3"/>
    <x v="16"/>
    <x v="0"/>
    <s v="CONSERVACION VIAL"/>
    <s v="RED VIAL BASICA"/>
    <s v="40035374-0"/>
    <s v="CONSERVACION RED VIAL REGION DEL MAULE PERIODO 2021-2023 PLAN DE RECUPERACIÓN"/>
    <s v="INTERPROVINCIAL"/>
    <s v="INTERCOMUNAL"/>
    <n v="11285648"/>
    <n v="1676000"/>
    <n v="1676000"/>
    <n v="840533.56400000001"/>
    <n v="0.50151167303102628"/>
    <n v="0"/>
    <n v="0"/>
  </r>
  <r>
    <x v="3"/>
    <x v="16"/>
    <x v="0"/>
    <s v="CONSERVACION VIAL"/>
    <s v="CAMINOS BÁSICOS"/>
    <s v="40035375-0"/>
    <s v="CONSERVACION CAMINOS BASICOS REGION  DEL MAULE PERIODO 2021-2023"/>
    <s v="INTERPROVINCIAL"/>
    <s v="INTERCOMUNAL"/>
    <n v="0"/>
    <n v="900000"/>
    <n v="900000"/>
    <n v="0"/>
    <n v="0"/>
    <n v="0"/>
    <n v="0"/>
  </r>
  <r>
    <x v="3"/>
    <x v="4"/>
    <x v="0"/>
    <s v="RUTA PRECORDILLERANA"/>
    <s v="RUTA PRECORDILLERANA"/>
    <s v="30099535-0"/>
    <s v="REPOSICIÓN RUTA N-59-Q, SECTOR: CHILLÁN - YUNGAY"/>
    <s v="DIGUILLÍN"/>
    <s v="BULNES, CHILLAN VIEJO, EL CARMEN, PEMUCO, SAN IGNACIO, YUNGAY"/>
    <n v="0"/>
    <n v="4800000"/>
    <n v="4800000"/>
    <n v="2596715.3480000002"/>
    <n v="0.54098236416666667"/>
    <n v="0"/>
    <n v="0"/>
  </r>
  <r>
    <x v="3"/>
    <x v="4"/>
    <x v="0"/>
    <s v="CONSERVACION VIAL"/>
    <s v="CONTRATOS POR NIVEL DE SERVICIO"/>
    <s v="40011094-0"/>
    <s v="CONSERVACION GLOBAL MIXTA CAMINOS RED VIAL REGION DE ÑUBLE 2020"/>
    <s v="DIGUILLÍN, ITATA, PUNILLA"/>
    <s v="BULNES, CHILLAN VIEJO, EL CARMEN, PEMUCO, PINTO, QUILLON, SAN IGNACIO, YUNGAY, QUIRIHUE, COBQUECURA, COELEMU, NINHUE, PORTEZUELO, RANQUIL, TREGUACO, SAN CARLOS, COIHUECO, ÑIQUEN, SAN FABIAN, SAN NICOLAS"/>
    <n v="0"/>
    <n v="1650000"/>
    <n v="1650000"/>
    <n v="1428113.449"/>
    <n v="0.86552330242424247"/>
    <n v="0"/>
    <n v="0"/>
  </r>
  <r>
    <x v="3"/>
    <x v="4"/>
    <x v="0"/>
    <s v="CONSERVACION VIAL"/>
    <s v="RED VIAL BASICA"/>
    <s v="40011118-0"/>
    <s v="CONSERVACION PUENTE EL ROBLE  Y OTROS EN  VARIAS COMUNAS REGION DE ÑUBLE"/>
    <s v="DIGUILLÍN, ITATA"/>
    <s v="CHILLAN, QUILLON, COELEMU"/>
    <n v="0"/>
    <n v="1480000"/>
    <n v="1480000"/>
    <n v="0"/>
    <n v="0"/>
    <n v="0"/>
    <n v="0"/>
  </r>
  <r>
    <x v="3"/>
    <x v="4"/>
    <x v="0"/>
    <s v="MEJORAMIENTO RED VIAL REGIONAL SECUNDARIA"/>
    <s v="MEJORAMIENTO RED VIAL REGIONAL SECUNDARIA"/>
    <s v="40025508-0"/>
    <s v="MEJORAMIENTO RUTA INTERCOMUNAL DE SECANO INTERIOR DE ÑUBLE"/>
    <s v="ITATA"/>
    <s v="NINHUE, PORTEZUELO"/>
    <n v="0"/>
    <n v="1593350"/>
    <n v="1593350"/>
    <n v="18713.831999999999"/>
    <n v="1.1744959989958264E-2"/>
    <n v="0"/>
    <n v="0"/>
  </r>
  <r>
    <x v="3"/>
    <x v="4"/>
    <x v="0"/>
    <s v="CONSERVACION VIAL"/>
    <s v="CAMINOS BÁSICOS"/>
    <s v="40027107-0"/>
    <s v="CONSERVACION CAMINOS BASICOS REGION DE ÑUBLE 2020 PLAN DE RECUPERACION"/>
    <s v="DIGUILLÍN, PUNILLA"/>
    <s v="PEMUCO, SAN NICOLAS"/>
    <n v="6048162"/>
    <n v="9536100"/>
    <n v="9536100"/>
    <n v="6397369.6970000006"/>
    <n v="0.67085807583813095"/>
    <n v="0"/>
    <n v="0"/>
  </r>
  <r>
    <x v="3"/>
    <x v="4"/>
    <x v="0"/>
    <s v="CONSERVACION VIAL"/>
    <s v="RED VIAL BASICA"/>
    <s v="40027831-0"/>
    <s v="CONSERVACION RED VIAL REGIÓN DE ÑUBLE 2020 2022 PLAN RECUPERACION"/>
    <s v="INTERPROVINCIAL"/>
    <s v="INTERCOMUNAL"/>
    <n v="3631887"/>
    <n v="6304000"/>
    <n v="6304000"/>
    <n v="5598738.1660000002"/>
    <n v="0.88812470907360408"/>
    <n v="0"/>
    <n v="0"/>
  </r>
  <r>
    <x v="3"/>
    <x v="4"/>
    <x v="0"/>
    <s v="CONSERVACION VIAL"/>
    <s v="RED VIAL BASICA"/>
    <s v="40028665-0"/>
    <s v="CONSERVACION PASADAS URBANAS REGIÓN DE ÑUBLE GLOSA 7"/>
    <s v="INTERPROVINCIAL"/>
    <s v="INTERCOMUNAL"/>
    <n v="79671"/>
    <n v="214000"/>
    <n v="214000"/>
    <n v="103940.132"/>
    <n v="0.48570155140186916"/>
    <n v="0"/>
    <n v="0"/>
  </r>
  <r>
    <x v="3"/>
    <x v="4"/>
    <x v="0"/>
    <s v="CONSERVACION VIAL"/>
    <s v="RED VIAL BASICA"/>
    <s v="40029641-0"/>
    <s v="CONSERVACION GLOBAL MIXTA CAMINOS RED VIAL REGIÓN  ÑUBLE 2020"/>
    <s v="DIGUILLÍN, ITATA, PUNILLA"/>
    <s v="BULNES, CHILLAN VIEJO, EL CARMEN, PEMUCO, PINTO, QUILLON, SAN IGNACIO, YUNGAY, QUIRIHUE, COBQUECURA, COELEMU, NINHUE, PORTEZUELO, RANQUIL, TREGUACO, SAN CARLOS, COIHUECO, ÑIQUEN, SAN FABIAN, SAN NICOLAS"/>
    <n v="0"/>
    <n v="440000"/>
    <n v="440000"/>
    <n v="0"/>
    <n v="0"/>
    <n v="0"/>
    <n v="0"/>
  </r>
  <r>
    <x v="3"/>
    <x v="4"/>
    <x v="0"/>
    <s v="CONSERVACION VIAL"/>
    <s v="RED VIAL COMUNAL"/>
    <s v="40035383-0"/>
    <s v="CONSERVACION RED VIAL REGION DE ÑUBLE PERIODO 2021-2023 PLAN DE RECUPERACIÓN"/>
    <s v="INTERPROVINCIAL"/>
    <s v="INTERCOMUNAL"/>
    <n v="3352288"/>
    <n v="2314000"/>
    <n v="2314000"/>
    <n v="403403.15399999998"/>
    <n v="0.1743315272255834"/>
    <n v="0"/>
    <n v="0"/>
  </r>
  <r>
    <x v="3"/>
    <x v="4"/>
    <x v="0"/>
    <s v="CONSERVACION VIAL"/>
    <s v="CAMINOS BÁSICOS"/>
    <s v="40035393-0"/>
    <s v="CONSERVACION CAMINOS BASICOS REGION DE ÑUBLE AÑOS 2021-2023"/>
    <s v="INTERPROVINCIAL"/>
    <s v="INTERCOMUNAL"/>
    <n v="0"/>
    <n v="2064000"/>
    <n v="2064000"/>
    <n v="507667.511"/>
    <n v="0.245962941375969"/>
    <n v="0"/>
    <n v="0"/>
  </r>
  <r>
    <x v="3"/>
    <x v="17"/>
    <x v="0"/>
    <s v="MEJORAMIENTO RED VIAL REGIONAL SECUNDARIA"/>
    <s v="DESARROLLO SOCIAL Y APOYO A COMUNIDADES"/>
    <s v="30077015-0"/>
    <s v="MEJORAMIENTO Y CONSTRUCCIÓN CAMINO CURANILAHUE - NACIMIENTO POR BAJO LOS RIOS"/>
    <s v="ARAUCO, BIO BIO"/>
    <s v="CURANILAHUE, NACIMIENTO"/>
    <n v="0"/>
    <n v="1400000"/>
    <n v="1400000"/>
    <n v="186281.609"/>
    <n v="0.13305829214285714"/>
    <n v="0"/>
    <n v="0"/>
  </r>
  <r>
    <x v="3"/>
    <x v="17"/>
    <x v="0"/>
    <s v="EQUIPAMIENTO"/>
    <s v="EQUIPAMIENTO"/>
    <s v="30257623-0"/>
    <s v="CONSTRUCCION PLAZA PEAJE SAN ROQUE,RUTA 156 DE LA MADERA, REGION DEL BIO BIO"/>
    <s v="CONCEPCION, BIO BIO"/>
    <s v="SANTA JUANA, NACIMIENTO"/>
    <n v="0"/>
    <n v="600000"/>
    <n v="600000"/>
    <n v="0"/>
    <n v="0"/>
    <n v="0"/>
    <n v="0"/>
  </r>
  <r>
    <x v="3"/>
    <x v="17"/>
    <x v="0"/>
    <s v="MEJORAMIENTO RED VIAL REGIONAL SECUNDARIA"/>
    <s v="DESARROLLO SOCIAL Y APOYO A COMUNIDADES"/>
    <s v="30259523-0"/>
    <s v="MEJORAMIENTO RUTA Q-806 CRUCE RUTA 5 MULCHÉN - NEGRETE, PROVINCIA BIO BIO"/>
    <s v="BIO BIO"/>
    <s v="MULCHEN, NEGRETE"/>
    <n v="4638492"/>
    <n v="50000"/>
    <n v="50000"/>
    <n v="0"/>
    <n v="0"/>
    <n v="0"/>
    <n v="0"/>
  </r>
  <r>
    <x v="3"/>
    <x v="17"/>
    <x v="0"/>
    <s v="DESARROLLO VIAL AREAS COSTERAS"/>
    <s v="PUENTES"/>
    <s v="30286872-0"/>
    <s v="REPOSICION PUENTE LARAQUETE, COMUNA DE ARAUCO, PROVINCIA DE ARAUCO"/>
    <s v="ARAUCO"/>
    <s v="ARAUCO"/>
    <n v="1921681"/>
    <n v="0"/>
    <n v="0"/>
    <n v="0"/>
    <s v="-"/>
    <n v="0"/>
    <n v="0"/>
  </r>
  <r>
    <x v="3"/>
    <x v="17"/>
    <x v="0"/>
    <s v="MEJORAMIENTO RED VIAL REGIONAL SECUNDARIA"/>
    <s v="DESARROLLO SOCIAL Y APOYO A COMUNIDADES"/>
    <s v="30445322-0"/>
    <s v="MEJORAMIENTO CAMINO BÁSICO INTERMEDIO, RUTA Q - 689 RALCO-PALMUCHO, A BIO BIO"/>
    <s v="BIO BIO"/>
    <s v="ALTO BIO BIO"/>
    <n v="9705024"/>
    <n v="1600000"/>
    <n v="1600000"/>
    <n v="0"/>
    <n v="0"/>
    <n v="0"/>
    <n v="0"/>
  </r>
  <r>
    <x v="3"/>
    <x v="17"/>
    <x v="0"/>
    <s v="VIALIDAD URBANA"/>
    <s v="VIALIDAD URBANA"/>
    <s v="40003276-0"/>
    <s v="AMPLIACIÓN CONEXIÓN VIAL CONCEPCIÓN-CHIGUAYANTE, ETAPA 2"/>
    <s v="CONCEPCION"/>
    <s v="CONCEPCION, CHIGUAYANTE"/>
    <n v="0"/>
    <n v="1400000"/>
    <n v="1400000"/>
    <n v="1094527.906"/>
    <n v="0.78180564714285716"/>
    <n v="0"/>
    <n v="0"/>
  </r>
  <r>
    <x v="3"/>
    <x v="17"/>
    <x v="0"/>
    <s v="CONSERVACION VIAL"/>
    <s v="CONTRATOS POR NIVEL DE SERVICIO"/>
    <s v="40011102-0"/>
    <s v="CONSERVACION GLOBAL MIXTA CAMINOS RED VIAL REGION DEL BIOBIO 2020"/>
    <s v="CONCEPCION, ARAUCO, BIO BIO"/>
    <s v="CORONEL, HUALQUI, HUALPEN, LEBU, CONTULMO, LOS ALAMOS, ANTUCO, CABRERO, NEGRETE, SANTA BARBARA"/>
    <n v="0"/>
    <n v="2650000"/>
    <n v="2650000"/>
    <n v="2577107.585"/>
    <n v="0.97249342830188679"/>
    <n v="0"/>
    <n v="0"/>
  </r>
  <r>
    <x v="3"/>
    <x v="17"/>
    <x v="0"/>
    <s v="MEJORAMIENTO RED VIAL REGIONAL SECUNDARIA"/>
    <s v="PUENTES"/>
    <s v="40020878-0"/>
    <s v="CONSERVACION PUENTES MENORES DE MADERA REGION DEL BIOBIO"/>
    <s v="CONCEPCION, ARAUCO, BIO BIO"/>
    <s v="HUALQUI, SANTA JUANA, ARAUCO, LOS ANGELES, NACIMIENTO"/>
    <n v="0"/>
    <n v="600000"/>
    <n v="600000"/>
    <n v="312653.93099999998"/>
    <n v="0.52108988499999997"/>
    <n v="0"/>
    <n v="0"/>
  </r>
  <r>
    <x v="3"/>
    <x v="17"/>
    <x v="0"/>
    <s v="CONSERVACION VIAL"/>
    <s v="RED VIAL BASICA"/>
    <s v="40026081-0"/>
    <s v="CONSERVACION RUTA Q-45, SECTOR LOS ANGELES-ANTUCO 2020 -2022 PLAN RECUPERACION"/>
    <s v="INTERPROVINCIAL"/>
    <s v="INTERCOMUNAL"/>
    <n v="6846810"/>
    <n v="3117000"/>
    <n v="3117000"/>
    <n v="2803334.4380000001"/>
    <n v="0.89936940583894776"/>
    <n v="0"/>
    <n v="0"/>
  </r>
  <r>
    <x v="3"/>
    <x v="17"/>
    <x v="0"/>
    <s v="CONSERVACION VIAL"/>
    <s v="RED VIAL BASICA"/>
    <s v="40026084-0"/>
    <s v="CONSERVACION RUTA 160 CORONEL-SAN PEDRO DE LA PAZ Y TRES PINOS-LEBU 2020 - 2022 PLAN RECUP"/>
    <s v="CONCEPCION"/>
    <s v="CORONEL, SAN PEDRO DE LA PAZ"/>
    <n v="2814341"/>
    <n v="3313000"/>
    <n v="3313000"/>
    <n v="3032575.378"/>
    <n v="0.91535628674916991"/>
    <n v="0"/>
    <n v="0"/>
  </r>
  <r>
    <x v="3"/>
    <x v="17"/>
    <x v="0"/>
    <s v="CONSERVACION VIAL"/>
    <s v="RED VIAL BASICA"/>
    <s v="40026087-0"/>
    <s v="CONSERVACION RUTA 156 EN REGION DEL BIOBIO 2020 -2022 PLAN RECUPERACION"/>
    <s v="INTERPROVINCIAL"/>
    <s v="INTERCOMUNAL"/>
    <n v="9436866"/>
    <n v="0"/>
    <n v="0"/>
    <n v="0"/>
    <s v="-"/>
    <n v="0"/>
    <n v="0"/>
  </r>
  <r>
    <x v="3"/>
    <x v="17"/>
    <x v="0"/>
    <s v="CONSERVACION VIAL"/>
    <s v="CAMINOS BÁSICOS"/>
    <s v="40027103-0"/>
    <s v="CONSERVACION CAMINOS BASICOS REGION DEL BIOBIO 2020(PLAN DE RECUPERACION)"/>
    <s v="BIO BIO"/>
    <s v="MULCHEN"/>
    <n v="9907896"/>
    <n v="12899000"/>
    <n v="12899000"/>
    <n v="8531229.5079999994"/>
    <n v="0.66138689107682758"/>
    <n v="0"/>
    <n v="0"/>
  </r>
  <r>
    <x v="3"/>
    <x v="17"/>
    <x v="0"/>
    <s v="CONSERVACION VIAL"/>
    <s v="RED VIAL BASICA"/>
    <s v="40027106-0"/>
    <s v="CONSERVACION RED VIAL REGION DEL BIOBIO 2020(PLAN DE RECUPERACION)"/>
    <s v="INTERPROVINCIAL"/>
    <s v="INTERCOMUNAL"/>
    <n v="18694229"/>
    <n v="30703000"/>
    <n v="30703000"/>
    <n v="27538303.705999997"/>
    <n v="0.89692550258932335"/>
    <n v="0"/>
    <n v="0"/>
  </r>
  <r>
    <x v="3"/>
    <x v="17"/>
    <x v="0"/>
    <s v="CONSERVACION VIAL"/>
    <s v="RED VIAL BASICA"/>
    <s v="40027842-0"/>
    <s v="CONSERVACION RED VIAL REGION DEL BIO BIO 2020"/>
    <s v="INTERPROVINCIAL"/>
    <s v="INTERCOMUNAL"/>
    <n v="0"/>
    <n v="6348000"/>
    <n v="6348000"/>
    <n v="4466267.9679999994"/>
    <n v="0.70357088342785123"/>
    <n v="0"/>
    <n v="0"/>
  </r>
  <r>
    <x v="3"/>
    <x v="17"/>
    <x v="0"/>
    <s v="CONSERVACION VIAL"/>
    <s v="RED VIAL COMUNAL"/>
    <s v="40030515-0"/>
    <s v="CONSERVACION PASADAS URBANAS REGION DEL BIOBIO GLOSA 7"/>
    <s v="INTERPROVINCIAL"/>
    <s v="INTERCOMUNAL"/>
    <n v="0"/>
    <n v="7000"/>
    <n v="7000"/>
    <n v="0"/>
    <n v="0"/>
    <n v="0"/>
    <n v="0"/>
  </r>
  <r>
    <x v="3"/>
    <x v="17"/>
    <x v="0"/>
    <s v="CONSERVACION VIAL"/>
    <s v="PLAN INDIGENA"/>
    <s v="40031617-0"/>
    <s v="CONSERVACION CAMINOS PLAN INDIGENA REGION DEL BIOBIO 2021 (PLAN DE RECUPERACIÓN)"/>
    <s v="INTERPROVINCIAL"/>
    <s v="INTERCOMUNAL"/>
    <n v="433260"/>
    <n v="3171000"/>
    <n v="3171000"/>
    <n v="2494434.966"/>
    <n v="0.78663985052034058"/>
    <n v="0"/>
    <n v="0"/>
  </r>
  <r>
    <x v="3"/>
    <x v="17"/>
    <x v="0"/>
    <s v="CONSERVACION VIAL"/>
    <s v="RED VIAL COMUNAL"/>
    <s v="40035384-0"/>
    <s v="CONSERVACION RED VIAL REGION DEL BIOBÍO PERIODO 2021-2023 PLAN DE RECUPERACIÓN"/>
    <s v="INTERPROVINCIAL"/>
    <s v="INTERCOMUNAL"/>
    <n v="28123660"/>
    <n v="4750000"/>
    <n v="4750000"/>
    <n v="0"/>
    <n v="0"/>
    <n v="0"/>
    <n v="0"/>
  </r>
  <r>
    <x v="3"/>
    <x v="17"/>
    <x v="0"/>
    <s v="CONSERVACION VIAL"/>
    <s v="CAMINOS BÁSICOS"/>
    <s v="40035396-0"/>
    <s v="CONSERVACION CAMINOS BASICOS REGION DEL BIOBIO AÑOS 2021-2023"/>
    <s v="INTERPROVINCIAL"/>
    <s v="INTERCOMUNAL"/>
    <n v="0"/>
    <n v="3000000"/>
    <n v="3000000"/>
    <n v="356413.31099999999"/>
    <n v="0.118804437"/>
    <n v="0"/>
    <n v="0"/>
  </r>
  <r>
    <x v="3"/>
    <x v="17"/>
    <x v="0"/>
    <s v="CONSERVACION VIAL"/>
    <s v="RED VIAL COMUNAL"/>
    <s v="40039454-0"/>
    <s v="CONSERVACION RED VIAL REGION DEL BIOBIO AÑO 2022 PLAN DE RECUPERACION "/>
    <s v="INTERPROVINCIAL"/>
    <s v="INTERCOMUNAL"/>
    <n v="0"/>
    <n v="1752500"/>
    <n v="1752500"/>
    <n v="0"/>
    <n v="0"/>
    <n v="0"/>
    <n v="0"/>
  </r>
  <r>
    <x v="3"/>
    <x v="5"/>
    <x v="0"/>
    <s v="MEJORAMIENTO RED VIAL REGIONAL PRINCIPAL"/>
    <s v="PUENTES"/>
    <s v="30076636-0"/>
    <s v="REPOSICION PUENTE MUCO, LAUTARO"/>
    <s v="CAUTIN"/>
    <s v="LAUTARO"/>
    <n v="773753"/>
    <n v="600000"/>
    <n v="600000"/>
    <n v="0"/>
    <n v="0"/>
    <n v="0"/>
    <n v="0"/>
  </r>
  <r>
    <x v="3"/>
    <x v="5"/>
    <x v="0"/>
    <s v="MEJORAMIENTO RED VIAL REGIONAL PRINCIPAL"/>
    <s v="MEJORAMIENTO RED VIAL REGIONAL PRINCIPAL"/>
    <s v="30276122-0"/>
    <s v="MEJORAMIENTO RUTA S-70 SECTOR: POCOYAN - PUENTE PEULE"/>
    <s v="CAUTIN"/>
    <s v="TOLTEN"/>
    <n v="0"/>
    <n v="920000"/>
    <n v="920000"/>
    <n v="0"/>
    <n v="0"/>
    <n v="0"/>
    <n v="0"/>
  </r>
  <r>
    <x v="3"/>
    <x v="5"/>
    <x v="0"/>
    <s v="CONSERVACION VIAL"/>
    <s v="GLOBAL"/>
    <s v="30482066-0"/>
    <s v="CONSERVACIÓN GLOBAL MIXTO REGIÓN DE LA ARAUCANÍA 2017 - 2021"/>
    <s v="INTERPROVINCIAL"/>
    <s v="INTERCOMUNAL"/>
    <n v="0"/>
    <n v="3900000"/>
    <n v="3900000"/>
    <n v="0"/>
    <n v="0"/>
    <n v="0"/>
    <n v="0"/>
  </r>
  <r>
    <x v="3"/>
    <x v="5"/>
    <x v="0"/>
    <s v="SEGURIDAD VIAL, CICLOVIAS Y PASARELAS"/>
    <s v="SEGURIDAD VIAL"/>
    <s v="40006608-0"/>
    <s v="CONSERVACION SISTEMA SEÑALIZACION INFORMATIVA IX REGION 2019"/>
    <s v="CAUTIN"/>
    <s v="CARAHUE, CUNCO, CURARREHUE, FREIRE, GALVARINO, GORBEA, LAUTARO, LONCOCHE, MELIPEUCO, NUEVA IMPERIAL, PADRE LAS CASAS, PERQUENCO, PITRUFQUEN, PUCON, SAAVEDRA, TEODORO SCHMIDT, TOLTEN, VILCUN"/>
    <n v="161820"/>
    <n v="722000"/>
    <n v="722000"/>
    <n v="719121.06500000006"/>
    <n v="0.99601255540166211"/>
    <n v="0"/>
    <n v="0"/>
  </r>
  <r>
    <x v="3"/>
    <x v="5"/>
    <x v="0"/>
    <s v="CONSERVACION VIAL"/>
    <s v="CAMINOS BÁSICOS"/>
    <s v="40011167-0"/>
    <s v="CONSERVACION CAMINOS BASICOS REGION DE LA ARAUCANIA 2020"/>
    <s v="CAUTIN, MALLECO"/>
    <s v="CURARREHUE, GORBEA, LONCOCHE, PERQUENCO, TOLTEN, VILLARRICA, COLLIPULLI, CURACAUTIN, LONQUIMAY"/>
    <n v="0"/>
    <n v="3300000"/>
    <n v="3300000"/>
    <n v="0"/>
    <n v="0"/>
    <n v="0"/>
    <n v="0"/>
  </r>
  <r>
    <x v="3"/>
    <x v="5"/>
    <x v="0"/>
    <s v="MEJORAMIENTO RED VIAL REGIONAL SECUNDARIA"/>
    <s v="DESARROLLO SOCIAL Y APOYO A COMUNIDADES"/>
    <s v="40016546-0"/>
    <s v="MEJORAMIENTO CBI RUTA 300 LAS HORTENCIAS-QUECHEREHUE"/>
    <s v="CAUTIN"/>
    <s v="CUNCO"/>
    <n v="4918237"/>
    <n v="0"/>
    <n v="0"/>
    <n v="0"/>
    <s v="-"/>
    <n v="0"/>
    <n v="0"/>
  </r>
  <r>
    <x v="3"/>
    <x v="5"/>
    <x v="0"/>
    <s v="MEJORAMIENTO RED VIAL REGIONAL PRINCIPAL"/>
    <s v="MEJORAMIENTO RED VIAL REGIONAL PRINCIPAL"/>
    <s v="40018637-0"/>
    <s v="MEJORAMIENTO CBI IMPERIAL CARAHUE POR EL BAJO"/>
    <s v="CAUTIN"/>
    <s v="CARAHUE, NUEVA IMPERIAL"/>
    <n v="4474167"/>
    <n v="0"/>
    <n v="0"/>
    <n v="0"/>
    <s v="-"/>
    <n v="0"/>
    <n v="0"/>
  </r>
  <r>
    <x v="3"/>
    <x v="5"/>
    <x v="0"/>
    <s v="MEJORAMIENTO RED VIAL REGIONAL SECUNDARIA"/>
    <s v="MEJORAMIENTO RED VIAL REGIONAL SECUNDARIA"/>
    <s v="40019598-0"/>
    <s v="MEJORAMIENTO CBI ALLIPEN FOLILCO LAFQUEN"/>
    <s v="CAUTIN"/>
    <s v="FREIRE"/>
    <n v="2546129"/>
    <n v="0"/>
    <n v="0"/>
    <n v="0"/>
    <s v="-"/>
    <n v="0"/>
    <n v="0"/>
  </r>
  <r>
    <x v="3"/>
    <x v="5"/>
    <x v="0"/>
    <s v="MEJORAMIENTO RED VIAL REGIONAL SECUNDARIA"/>
    <s v="MEJORAMIENTO RED VIAL REGIONAL SECUNDARIA"/>
    <s v="40020211-0"/>
    <s v="MEJORAMIENTO CBI PUTUE BAJO RINCONADA Y CRUCE RUTA S-91 RINCONADA, VILLARRICA"/>
    <s v="CAUTIN"/>
    <s v="VILLARRICA"/>
    <n v="0"/>
    <n v="966000"/>
    <n v="966000"/>
    <n v="0"/>
    <n v="0"/>
    <n v="0"/>
    <n v="0"/>
  </r>
  <r>
    <x v="3"/>
    <x v="5"/>
    <x v="0"/>
    <s v="CONSERVACION VIAL"/>
    <s v="GLOBAL"/>
    <s v="40020285-0"/>
    <s v="CONSERVACION GLOBAL CAMINOS RED VIAL DE LA ARAUCANIA 2021"/>
    <s v="CAUTIN, MALLECO"/>
    <s v="CARAHUE, FREIRE, GALVARINO, ERCILLA, LOS SAUCES, LUMACO"/>
    <n v="0"/>
    <n v="400000"/>
    <n v="400000"/>
    <n v="362023.12400000001"/>
    <n v="0.90505781000000007"/>
    <n v="0"/>
    <n v="0"/>
  </r>
  <r>
    <x v="3"/>
    <x v="5"/>
    <x v="0"/>
    <s v="CONSERVACION VIAL"/>
    <s v="GLOBAL"/>
    <s v="40020287-0"/>
    <s v="CONSERVACION GLOBAL MIXTA CAMINOS RED VIAL REGION DE LA ARAUCANIA 2021"/>
    <s v="CAUTIN, MALLECO"/>
    <s v="CUNCO, FREIRE, GORBEA, LAUTARO, LONCOCHE, ANGOL, LUMACO, PUREN, TRAIGUEN, VICTORIA"/>
    <n v="0"/>
    <n v="2600000"/>
    <n v="2600000"/>
    <n v="38241.341999999997"/>
    <n v="1.4708208461538461E-2"/>
    <n v="0"/>
    <n v="0"/>
  </r>
  <r>
    <x v="3"/>
    <x v="5"/>
    <x v="0"/>
    <s v="EQUIPAMIENTO"/>
    <s v="EQUIPAMIENTO"/>
    <s v="40025154-0"/>
    <s v="CONSERVACION DE EQUIPAMIENTO TECNOLOGICO PLAZA DE PEAJE LAS RAICES 2021"/>
    <s v="MALLECO"/>
    <s v="LONQUIMAY"/>
    <n v="68319"/>
    <n v="66000"/>
    <n v="66000"/>
    <n v="54463.92"/>
    <n v="0.82521090909090911"/>
    <n v="0"/>
    <n v="0"/>
  </r>
  <r>
    <x v="3"/>
    <x v="5"/>
    <x v="0"/>
    <s v="DESARROLLO VIAL AREAS COSTERAS"/>
    <s v="LONGITUDINAL COSTERO"/>
    <s v="40026294-0"/>
    <s v="MEJORAMIENTO CBI PUERTO SAAVEDRA PUENTE BUDI"/>
    <s v="CAUTIN"/>
    <s v="SAAVEDRA"/>
    <n v="2088000"/>
    <n v="0"/>
    <n v="0"/>
    <n v="0"/>
    <s v="-"/>
    <n v="0"/>
    <n v="0"/>
  </r>
  <r>
    <x v="3"/>
    <x v="5"/>
    <x v="0"/>
    <s v="MEJORAMIENTO RED VIAL REGIONAL PRINCIPAL"/>
    <s v="MEJORAMIENTO RED VIAL REGIONAL PRINCIPAL"/>
    <s v="40026906-0"/>
    <s v="MEJORAMIENTO RUTA CRUCE S-52 CANCURA-BOLDO HUACHO-CRUCE S-482"/>
    <s v="CAUTIN"/>
    <s v="CURARREHUE"/>
    <n v="2985761"/>
    <n v="0"/>
    <n v="0"/>
    <n v="0"/>
    <s v="-"/>
    <n v="0"/>
    <n v="0"/>
  </r>
  <r>
    <x v="3"/>
    <x v="5"/>
    <x v="0"/>
    <s v="CONSERVACION VIAL"/>
    <s v="RED VIAL BASICA"/>
    <s v="40027817-0"/>
    <s v="CONSERVACION RED VIAL REGION DE LA ARAUCANIA 2020-2022"/>
    <s v="INTERPROVINCIAL"/>
    <s v="INTERCOMUNAL"/>
    <n v="0"/>
    <n v="4812000"/>
    <n v="4812000"/>
    <n v="2622771.6040000003"/>
    <n v="0.54504813050706569"/>
    <n v="0"/>
    <n v="0"/>
  </r>
  <r>
    <x v="3"/>
    <x v="5"/>
    <x v="0"/>
    <s v="CONSERVACION VIAL"/>
    <s v="RED VIAL BASICA"/>
    <s v="40027818-0"/>
    <s v="CONSERVACION RED VIAL REGION DE LA ARAUCANIA 2020-2022 PLAN RECUPERACIÓN"/>
    <s v="INTERPROVINCIAL"/>
    <s v="INTERCOMUNAL"/>
    <n v="4596352"/>
    <n v="6473000"/>
    <n v="6473000"/>
    <n v="4997762.1769999992"/>
    <n v="0.77209364699521077"/>
    <n v="0"/>
    <n v="0"/>
  </r>
  <r>
    <x v="3"/>
    <x v="5"/>
    <x v="0"/>
    <s v="CONSERVACION VIAL"/>
    <s v="PLAN INDIGENA"/>
    <s v="40027996-0"/>
    <s v="CONSERVACION CAMINOS PLAN INDÍGENA REGIÓN DE LA ARAUCANIA 2020 PLAN DE RECUPERACION "/>
    <s v="INTERPROVINCIAL"/>
    <s v="INTERCOMUNAL"/>
    <n v="5658335"/>
    <n v="3488000"/>
    <n v="3488000"/>
    <n v="2956638.4339999999"/>
    <n v="0.84766010149082571"/>
    <n v="0"/>
    <n v="0"/>
  </r>
  <r>
    <x v="3"/>
    <x v="5"/>
    <x v="0"/>
    <s v="CONSERVACION VIAL"/>
    <s v="CAMINOS BÁSICOS"/>
    <s v="40029496-0"/>
    <s v="CONSERVACION CAMINOS BASICOS REGION DE LA ARAUCANIA 2020"/>
    <s v="INTERPROVINCIAL"/>
    <s v="INTERCOMUNAL"/>
    <n v="22968000"/>
    <n v="9236992"/>
    <n v="9236992"/>
    <n v="7489055.3600000003"/>
    <n v="0.81076776509062698"/>
    <n v="0"/>
    <n v="0"/>
  </r>
  <r>
    <x v="3"/>
    <x v="5"/>
    <x v="0"/>
    <s v="CONSERVACION VIAL"/>
    <s v="RED VIAL BASICA"/>
    <s v="40029650-0"/>
    <s v="CONSERVACION RED VIAL REGIO DE LA ARAUCANIA 2021 GLOSA 7 URBANA"/>
    <s v="CAUTIN, MALLECO"/>
    <s v="CARAHUE, GALVARINO, GORBEA, SAAVEDRA, TEODORO SCHMIDT, ANGOL, ERCILLA, LOS SAUCES, LUMACO, PUREN"/>
    <n v="0"/>
    <n v="113000"/>
    <n v="113000"/>
    <n v="73956.945999999996"/>
    <n v="0.65448624778761055"/>
    <n v="0"/>
    <n v="0"/>
  </r>
  <r>
    <x v="3"/>
    <x v="5"/>
    <x v="0"/>
    <s v="CONSERVACION VIAL"/>
    <s v="RED VIAL COMUNAL"/>
    <s v="40035399-0"/>
    <s v="CONSERVACION RED VIAL REGION DE LA ARAUCANÍA PERIODO 2021-2023 PLAN DE RECUPERACIÓN"/>
    <s v="INTERPROVINCIAL"/>
    <s v="INTERCOMUNAL"/>
    <n v="18287506"/>
    <n v="4272000"/>
    <n v="4272000"/>
    <n v="3989048.0329999998"/>
    <n v="0.9337659253277153"/>
    <n v="0"/>
    <n v="0"/>
  </r>
  <r>
    <x v="3"/>
    <x v="6"/>
    <x v="1"/>
    <s v="ESTUDIOS BASICOS DE VIALIDAD"/>
    <s v="ESTUDIOS BASICOS DE VIALIDAD"/>
    <s v="40021412-0"/>
    <s v="DIAGNOSTICO PUENTE CALLE CALLE 1"/>
    <s v="VALDIVIA"/>
    <s v="VALDIVIA"/>
    <n v="588816"/>
    <n v="260000"/>
    <n v="260000"/>
    <n v="125700.88"/>
    <n v="0.48346492307692307"/>
    <n v="0"/>
    <n v="0"/>
  </r>
  <r>
    <x v="3"/>
    <x v="6"/>
    <x v="0"/>
    <s v="RUTA PRECORDILLERANA"/>
    <s v="RUTA INTERLAGOS"/>
    <s v="30071390-0"/>
    <s v="MEJORAMIENTO RUTAS S/ROL, T-981-U SECTOR: CRUCERO-ENTRELAGOS"/>
    <s v="RANCO"/>
    <s v="RIO BUENO"/>
    <n v="0"/>
    <n v="1400000"/>
    <n v="1400000"/>
    <n v="0"/>
    <n v="0"/>
    <n v="0"/>
    <n v="0"/>
  </r>
  <r>
    <x v="3"/>
    <x v="6"/>
    <x v="0"/>
    <s v="VIALIDAD URBANA"/>
    <s v="VIALIDAD URBANA"/>
    <s v="30077029-0"/>
    <s v="CONSTRUCCIÓN SEGUNDO ACCESO A SAN JOSÉ DE LA MARIQUINA"/>
    <s v="VALDIVIA"/>
    <s v="MARIQUINA"/>
    <n v="0"/>
    <n v="151000"/>
    <n v="151000"/>
    <n v="0"/>
    <n v="0"/>
    <n v="0"/>
    <n v="0"/>
  </r>
  <r>
    <x v="3"/>
    <x v="6"/>
    <x v="0"/>
    <s v="MEJORAMIENTO RED VIAL REGIONAL PRINCIPAL"/>
    <s v="MEJORAMIENTO RED VIAL REGIONAL PRINCIPAL"/>
    <s v="30080601-0"/>
    <s v="REPOSICIÓN PAV. RUTA T-85 S:RÍO BUENO-CAYURRUCA"/>
    <s v="RANCO"/>
    <s v="RIO BUENO"/>
    <n v="0"/>
    <n v="740000"/>
    <n v="740000"/>
    <n v="0"/>
    <n v="0"/>
    <n v="0"/>
    <n v="0"/>
  </r>
  <r>
    <x v="3"/>
    <x v="6"/>
    <x v="0"/>
    <s v="RUTA PRECORDILLERANA"/>
    <s v="RUTA INTERLAGOS"/>
    <s v="30085173-0"/>
    <s v="MEJORAMIENTO CAMINO IGNAO - VIVANCO - TRAPI, REGIÓN DE LOS RÍOS."/>
    <s v="RANCO"/>
    <s v="LAGO RANCO, RIO BUENO"/>
    <n v="0"/>
    <n v="1000000"/>
    <n v="1000000"/>
    <n v="0"/>
    <n v="0"/>
    <n v="0"/>
    <n v="0"/>
  </r>
  <r>
    <x v="3"/>
    <x v="6"/>
    <x v="0"/>
    <s v="VIALIDAD URBANA"/>
    <s v="VIALIDAD URBANA"/>
    <s v="30093222-0"/>
    <s v="MEJORAMIENTO CONEXIÓN VIAL PASADA POR CORRAL"/>
    <s v="VALDIVIA"/>
    <s v="CORRAL"/>
    <n v="6639840"/>
    <n v="740000"/>
    <n v="740000"/>
    <n v="0"/>
    <n v="0"/>
    <n v="0"/>
    <n v="0"/>
  </r>
  <r>
    <x v="3"/>
    <x v="6"/>
    <x v="0"/>
    <s v="DESARROLLO VIAL AREAS COSTERAS"/>
    <s v="LONGITUDINAL COSTERO"/>
    <s v="30106302-0"/>
    <s v="MEJORAMIENTO Y CONSTRUCCIÓN RUTA CORRAL-VALDIVIA(PENÍNSULA SAN RAMÓN)"/>
    <s v="VALDIVIA"/>
    <s v="VALDIVIA, CORRAL"/>
    <n v="0"/>
    <n v="1000000"/>
    <n v="1000000"/>
    <n v="0"/>
    <n v="0"/>
    <n v="0"/>
    <n v="0"/>
  </r>
  <r>
    <x v="3"/>
    <x v="6"/>
    <x v="0"/>
    <s v="CAMINOS NACIONALES"/>
    <s v="CAMINOS NACIONALES"/>
    <s v="30132448-0"/>
    <s v="MEJORAMIENTO RUTA 208 LA UNION -RAPACO"/>
    <s v="RANCO"/>
    <s v="LA UNION"/>
    <n v="0"/>
    <n v="490000"/>
    <n v="490000"/>
    <n v="10025.621999999999"/>
    <n v="2.0460453061224487E-2"/>
    <n v="0"/>
    <n v="0"/>
  </r>
  <r>
    <x v="3"/>
    <x v="6"/>
    <x v="0"/>
    <s v="VIALIDAD URBANA"/>
    <s v="VIALIDAD URBANA"/>
    <s v="30458860-0"/>
    <s v="MEJORAMIENTO RUTA T-350 VALDIVIA - NIEBLA"/>
    <s v="VALDIVIA"/>
    <s v="VALDIVIA"/>
    <n v="436688"/>
    <n v="299000"/>
    <n v="299000"/>
    <n v="131719.13800000001"/>
    <n v="0.4405322341137124"/>
    <n v="0"/>
    <n v="0"/>
  </r>
  <r>
    <x v="3"/>
    <x v="6"/>
    <x v="0"/>
    <s v="SEGURIDAD VIAL, CICLOVIAS Y PASARELAS"/>
    <s v="CICLOVIAS"/>
    <s v="30480962-0"/>
    <s v="CONSTRUCCION DE CICLOVIAS EN RED VIAL REGION DE LOS RIOS"/>
    <s v="VALDIVIA, RANCO"/>
    <s v="VALDIVIA, CORRAL, LANCO, LOS LAGOS, LA UNION, FUTRONO, LAGO RANCO, RIO BUENO"/>
    <n v="0"/>
    <n v="386000"/>
    <n v="386000"/>
    <n v="0"/>
    <n v="0"/>
    <n v="0"/>
    <n v="0"/>
  </r>
  <r>
    <x v="3"/>
    <x v="6"/>
    <x v="0"/>
    <s v="MEJORAMIENTO RED VIAL REGIONAL SECUNDARIA"/>
    <s v="MEJORAMIENTO RED VIAL REGIONAL SECUNDARIA"/>
    <s v="30480981-0"/>
    <s v="MEJORAMIENTO T-210: CRUCE RUTA 5-CIRUELOS- PUREO"/>
    <s v="VALDIVIA"/>
    <s v="MARIQUINA"/>
    <n v="1805076"/>
    <n v="0"/>
    <n v="0"/>
    <n v="0"/>
    <s v="-"/>
    <n v="0"/>
    <n v="0"/>
  </r>
  <r>
    <x v="3"/>
    <x v="6"/>
    <x v="0"/>
    <s v="MEJORAMIENTO RED VIAL REGIONAL PRINCIPAL"/>
    <s v="MEJORAMIENTO RED VIAL REGIONAL PRINCIPAL"/>
    <s v="40002586-0"/>
    <s v="MEJORAMIENTO T-217, CRUCE RUTA 5 - CIRUELOS - PUMILLAHUE"/>
    <s v="VALDIVIA"/>
    <s v="MARIQUINA"/>
    <n v="1552604"/>
    <n v="886000"/>
    <n v="886000"/>
    <n v="792914.20799999998"/>
    <n v="0.89493702934537245"/>
    <n v="0"/>
    <n v="0"/>
  </r>
  <r>
    <x v="3"/>
    <x v="6"/>
    <x v="0"/>
    <s v="MEJORAMIENTO RED VIAL REGIONAL PRINCIPAL"/>
    <s v="CONECTIVIDAD INTRAREGIONAL"/>
    <s v="40021403-0"/>
    <s v="CONSTRUCCION MEJORAMIENTO CONSTRUCCIÒN RED INTERLAGOS SEGUNDA ETAPA, REGIÓN DE LOS RÌOS"/>
    <s v="INTERPROVINCIAL"/>
    <s v="INTERCOMUNAL"/>
    <n v="417600"/>
    <n v="0"/>
    <n v="0"/>
    <n v="0"/>
    <s v="-"/>
    <n v="0"/>
    <n v="0"/>
  </r>
  <r>
    <x v="3"/>
    <x v="6"/>
    <x v="0"/>
    <s v="MEJORAMIENTO RED VIAL REGIONAL PRINCIPAL"/>
    <s v="MEJORAMIENTO RED VIAL REGIONAL PRINCIPAL"/>
    <s v="40021516-0"/>
    <s v="CONSTRUCCION ACCESO A PARQUE NACIONAL PUYEHUE"/>
    <s v="INTERPROVINCIAL"/>
    <s v="INTERCOMUNAL"/>
    <n v="313200"/>
    <n v="0"/>
    <n v="0"/>
    <n v="0"/>
    <s v="-"/>
    <n v="0"/>
    <n v="0"/>
  </r>
  <r>
    <x v="3"/>
    <x v="6"/>
    <x v="0"/>
    <s v="CONSERVACION VIAL"/>
    <s v="RED VIAL BASICA"/>
    <s v="40027090-0"/>
    <s v="CONSERVACION CAMINOS PLAN INDIGENA REGION DE LOS RIOS 2020 (PLAN DE RECUPERACION)"/>
    <s v="VALDIVIA"/>
    <s v="INTERCOMUNAL"/>
    <n v="727877"/>
    <n v="1234000"/>
    <n v="1234000"/>
    <n v="1026218.683"/>
    <n v="0.83161967828200967"/>
    <n v="0"/>
    <n v="0"/>
  </r>
  <r>
    <x v="3"/>
    <x v="6"/>
    <x v="0"/>
    <s v="CONSERVACION VIAL"/>
    <s v="RED VIAL BASICA"/>
    <s v="40027825-0"/>
    <s v="CONSERVACION RED VIAL LOS RIOS 2020 PLAN RECUPERACIÓN"/>
    <s v="INTERPROVINCIAL"/>
    <s v="INTERCOMUNAL"/>
    <n v="1723197"/>
    <n v="2878000"/>
    <n v="2878000"/>
    <n v="2532539.9839999997"/>
    <n v="0.8799652480889506"/>
    <n v="0"/>
    <n v="0"/>
  </r>
  <r>
    <x v="3"/>
    <x v="6"/>
    <x v="0"/>
    <s v="CONSERVACION VIAL"/>
    <s v="RED VIAL BASICA"/>
    <s v="40027826-0"/>
    <s v="CONSERVACION RED VIAL LOS RIOS 2020"/>
    <s v="INTERPROVINCIAL"/>
    <s v="INTERCOMUNAL"/>
    <n v="0"/>
    <n v="5632000"/>
    <n v="5632000"/>
    <n v="4540460.5090000005"/>
    <n v="0.80618972105823872"/>
    <n v="0"/>
    <n v="0"/>
  </r>
  <r>
    <x v="3"/>
    <x v="6"/>
    <x v="0"/>
    <s v="CONSERVACION VIAL"/>
    <s v="CAMINOS BÁSICOS"/>
    <s v="40029499-0"/>
    <s v="CONSERVACION CAMINOS BÁSICOS REGIÓN DE LOS RIOS 2020"/>
    <s v="INTERPROVINCIAL"/>
    <s v="INTERCOMUNAL"/>
    <n v="6419689"/>
    <n v="7151000"/>
    <n v="7151000"/>
    <n v="5336996.2379999999"/>
    <n v="0.74632865864914"/>
    <n v="0"/>
    <n v="0"/>
  </r>
  <r>
    <x v="3"/>
    <x v="6"/>
    <x v="0"/>
    <s v="CONSERVACION VIAL"/>
    <s v="RED VIAL COMUNAL"/>
    <s v="40035380-0"/>
    <s v="CONSERVACION RED VIAL REGION DE LOS RIOS PERIODO 2021-2023 PLAN DE RECUPERACIÓN"/>
    <s v="INTERPROVINCIAL"/>
    <s v="INTERCOMUNAL"/>
    <n v="0"/>
    <n v="6983000"/>
    <n v="6983000"/>
    <n v="2371478.932"/>
    <n v="0.33960746555921523"/>
    <n v="0"/>
    <n v="0"/>
  </r>
  <r>
    <x v="3"/>
    <x v="6"/>
    <x v="0"/>
    <s v=""/>
    <s v=""/>
    <s v="40035380-0   "/>
    <s v="CONSERVACION RED VIAL REGION DE LOS RIOS PERIODO 2021-2023 PLAN DE RECUPERACIÓN"/>
    <s v=""/>
    <s v=""/>
    <n v="21530942"/>
    <n v="0"/>
    <n v="0"/>
    <n v="0"/>
    <s v="-"/>
    <n v="0"/>
    <n v="0"/>
  </r>
  <r>
    <x v="3"/>
    <x v="6"/>
    <x v="0"/>
    <s v="CONSERVACION VIAL"/>
    <s v="PLAN INDIGENA"/>
    <s v="40035385-0"/>
    <s v="CONSERVACION PLAN INDÍGENA REGIÓN DE LOS RÍOS PERÍODO 2021-2023"/>
    <s v="INTERPROVINCIAL"/>
    <s v="INTERCOMUNAL"/>
    <n v="0"/>
    <n v="920000"/>
    <n v="920000"/>
    <n v="0"/>
    <n v="0"/>
    <n v="0"/>
    <n v="0"/>
  </r>
  <r>
    <x v="3"/>
    <x v="6"/>
    <x v="0"/>
    <s v="CONSERVACION VIAL"/>
    <s v="CAMINOS BÁSICOS"/>
    <s v="40035388-0"/>
    <s v="CONSERVACION CAMINOS BÁSICOS REGIÓN DE LOS RÍOS PERÍODO 2021-2023"/>
    <s v="INTERPROVINCIAL"/>
    <s v="INTERCOMUNAL"/>
    <n v="0"/>
    <n v="2600000"/>
    <n v="2600000"/>
    <n v="1072285.28"/>
    <n v="0.4124174153846154"/>
    <n v="0"/>
    <n v="0"/>
  </r>
  <r>
    <x v="3"/>
    <x v="7"/>
    <x v="1"/>
    <s v="ESTUDIOS BASICOS DE VIALIDAD"/>
    <s v="ESTUDIOS BASICOS DE VIALIDAD"/>
    <s v="40020615-0"/>
    <s v="ANALISIS Y DIAGNOSTICO CONECTIVIDAD VIAL QUILACAHUIN -TRINIDAD"/>
    <s v="OSORNO"/>
    <s v="SAN JUAN DE LA COSTA, SAN PABLO"/>
    <n v="266220"/>
    <n v="173000"/>
    <n v="173000"/>
    <n v="168715.44399999999"/>
    <n v="0.97523378034682073"/>
    <n v="0"/>
    <n v="0"/>
  </r>
  <r>
    <x v="3"/>
    <x v="7"/>
    <x v="0"/>
    <s v="MEJORAMIENTO RED VIAL REGIONAL SECUNDARIA"/>
    <s v="MEJORAMIENTO RED VIAL REGIONAL SECUNDARIA"/>
    <s v="30131861-0"/>
    <s v="MEJORAMIENTO RUTAS W-160; W-120. SECTOR: HUICHA - CAULIN, CHILOÉ"/>
    <s v="CHILOE"/>
    <s v="ANCUD"/>
    <n v="0"/>
    <n v="483330"/>
    <n v="483330"/>
    <n v="291945.57199999999"/>
    <n v="0.604029487099911"/>
    <n v="0"/>
    <n v="0"/>
  </r>
  <r>
    <x v="3"/>
    <x v="7"/>
    <x v="0"/>
    <s v="MEJORAMIENTO RED VIAL REGIONAL SECUNDARIA"/>
    <s v="MEJORAMIENTO RED VIAL REGIONAL SECUNDARIA"/>
    <s v="30319122-0"/>
    <s v="MEJORAMIENTO CBI RUTAW-883,C: CRUCE LONGITUDINAL DIAZ LIRA, SECTOR: PUREO - APECHE, CHILOÉ"/>
    <s v="CHILOE"/>
    <s v="QUEILEN"/>
    <n v="0"/>
    <n v="200000"/>
    <n v="200000"/>
    <n v="45255.64"/>
    <n v="0.22627819999999998"/>
    <n v="0"/>
    <n v="0"/>
  </r>
  <r>
    <x v="3"/>
    <x v="7"/>
    <x v="0"/>
    <s v="MEJORAMIENTO RED VIAL REGIONAL PRINCIPAL"/>
    <s v="MEJORAMIENTO RED VIAL REGIONAL PRINCIPAL"/>
    <s v="30399823-0"/>
    <s v="MEJORAMIENTO RUTA V-30, CRUCE RUTA 5 (TOTORAL)-COLEGUAL-FRESIA"/>
    <s v="LLANQUIHUE"/>
    <s v="FRESIA, LLANQUIHUE"/>
    <n v="365400"/>
    <n v="350000"/>
    <n v="350000"/>
    <n v="257350.73800000001"/>
    <n v="0.73528782285714289"/>
    <n v="0"/>
    <n v="0"/>
  </r>
  <r>
    <x v="3"/>
    <x v="7"/>
    <x v="0"/>
    <s v="MEJORAMIENTO RED VIAL REGIONAL PRINCIPAL"/>
    <s v="ACCESO A AREAS COSTERAS"/>
    <s v="30458870-0"/>
    <s v="REPOSICIÓN PAVIMENTO RUTA U-40, SECTOR: OSORNO - INTERSECCIÓN RUTA U-52, PROVINCIA OSORNO"/>
    <s v="OSORNO"/>
    <s v="OSORNO, SAN JUAN DE LA COSTA"/>
    <n v="3613545"/>
    <n v="1100000"/>
    <n v="1100000"/>
    <n v="0"/>
    <n v="0"/>
    <n v="0"/>
    <n v="0"/>
  </r>
  <r>
    <x v="3"/>
    <x v="7"/>
    <x v="0"/>
    <s v="MEJORAMIENTO RED VIAL REGIONAL SECUNDARIA"/>
    <s v="DESARROLLO SOCIAL Y APOYO A COMUNIDADES"/>
    <s v="40003435-0"/>
    <s v="MEJORAMIENTO  RUTA W-800 S: CR RUTA T (HUILLINCO) - CUCAO"/>
    <s v="CHILOE"/>
    <s v="CHONCHI"/>
    <n v="626400"/>
    <n v="0"/>
    <n v="0"/>
    <n v="0"/>
    <s v="-"/>
    <n v="0"/>
    <n v="0"/>
  </r>
  <r>
    <x v="3"/>
    <x v="7"/>
    <x v="0"/>
    <s v="MEJORAMIENTO RED VIAL REGIONAL PRINCIPAL"/>
    <s v="MEJORAMIENTO RED VIAL REGIONAL PRINCIPAL"/>
    <s v="40007464-0"/>
    <s v="REPOSICIÓN PUENTE CANCURA EN RUTA U-55-V COMUNAS DE PUERTO OCTAY Y OSORNO"/>
    <s v="OSORNO"/>
    <s v="OSORNO, PUERTO OCTAY"/>
    <n v="0"/>
    <n v="50000"/>
    <n v="50000"/>
    <n v="3788.3580000000002"/>
    <n v="7.576716E-2"/>
    <n v="0"/>
    <n v="0"/>
  </r>
  <r>
    <x v="3"/>
    <x v="7"/>
    <x v="0"/>
    <s v="MEJORAMIENTO RED VIAL REGIONAL SECUNDARIA"/>
    <s v="PUENTES"/>
    <s v="40019529-0"/>
    <s v="REPOSICION PUENTE QUILACAHUIN EN RUTA U-166 COMUNA DE SAN PABLO"/>
    <s v="OSORNO"/>
    <s v="SAN PABLO"/>
    <n v="288222"/>
    <n v="0"/>
    <n v="0"/>
    <n v="0"/>
    <s v="-"/>
    <n v="0"/>
    <n v="0"/>
  </r>
  <r>
    <x v="3"/>
    <x v="7"/>
    <x v="0"/>
    <s v="MEJORAMIENTO RED VIAL REGIONAL SECUNDARIA"/>
    <s v="MEJORAMIENTO RED VIAL REGIONAL SECUNDARIA"/>
    <s v="40020032-0"/>
    <s v="MEJORAMIENTO RUTA V-613 S: RIO PESCADO - COLONIA RIO SUR"/>
    <s v="LLANQUIHUE"/>
    <s v="PUERTO VARAS"/>
    <n v="261000"/>
    <n v="0"/>
    <n v="0"/>
    <n v="0"/>
    <s v="-"/>
    <n v="0"/>
    <n v="0"/>
  </r>
  <r>
    <x v="3"/>
    <x v="7"/>
    <x v="0"/>
    <s v="MEJORAMIENTO RED VIAL REGIONAL PRINCIPAL"/>
    <s v="CONECTIVIDAD INTRAREGIONAL"/>
    <s v="40020617-0"/>
    <s v="MEJORAMIENTO CONSTRUCCION CONECTIVIDAD VIAL RUTA INTERIOR ENTRE LIM. REG. LOS RÍOS Y LIM. PROV. SUR LLANQUIHUE"/>
    <s v="LLANQUIHUE, OSORNO"/>
    <s v="LOS MUERMOS, PURRANQUE, SAN JUAN DE LA COSTA"/>
    <n v="417600"/>
    <n v="0"/>
    <n v="0"/>
    <n v="0"/>
    <s v="-"/>
    <n v="0"/>
    <n v="0"/>
  </r>
  <r>
    <x v="3"/>
    <x v="7"/>
    <x v="0"/>
    <s v="SEGURIDAD VIAL, CICLOVIAS Y PASARELAS"/>
    <s v="PASARELAS"/>
    <s v="40023736-0"/>
    <s v="CONSERVACION CAMINOS POR GLOSA 7, REGION DE LOS LAGOS 2020 (PLAN DE RECUPERACIÓN)"/>
    <s v="LLANQUIHUE"/>
    <s v="COCHAMO"/>
    <n v="0"/>
    <n v="736000"/>
    <n v="736000"/>
    <n v="0"/>
    <n v="0"/>
    <n v="0"/>
    <n v="0"/>
  </r>
  <r>
    <x v="3"/>
    <x v="7"/>
    <x v="0"/>
    <s v="CONSERVACION VIAL"/>
    <s v="CAMINOS BÁSICOS"/>
    <s v="40027087-0"/>
    <s v="CONSERVACION CAMINOS BASICOS REGION DE LOS LAGOS 2020 (PLAN DE RECUPERACION)"/>
    <s v="PALENA"/>
    <s v="CHAITEN"/>
    <n v="11176039"/>
    <n v="19798000"/>
    <n v="19798000"/>
    <n v="10902193.630000001"/>
    <n v="0.55067146327911909"/>
    <n v="0"/>
    <n v="0"/>
  </r>
  <r>
    <x v="3"/>
    <x v="7"/>
    <x v="0"/>
    <s v="CONSERVACION VIAL"/>
    <s v="RED VIAL BASICA"/>
    <s v="40027088-0"/>
    <s v="CONSERVACION RED VIAL REGION DE LOS LAGOS 2020 (PLAN DE RECUPERACION)"/>
    <s v="LLANQUIHUE, OSORNO, PALENA"/>
    <s v="LOS MUERMOS, PUYEHUE, SAN JUAN DE LA COSTA, CHAITEN, HUALAIHUE"/>
    <n v="6621526"/>
    <n v="7441000"/>
    <n v="7441000"/>
    <n v="6769709.9730000002"/>
    <n v="0.90978497150920579"/>
    <n v="0"/>
    <n v="0"/>
  </r>
  <r>
    <x v="3"/>
    <x v="7"/>
    <x v="0"/>
    <s v="CONSERVACION VIAL"/>
    <s v="RED VIAL BASICA"/>
    <s v="40027089-0"/>
    <s v="CONSERVACION CAMINOS PLAN INDIGENA REGION DE LOS LAGOS 2020 (PLAN DE RECUPERACION)"/>
    <s v="OSORNO"/>
    <s v="OSORNO, SAN PABLO"/>
    <n v="2555238"/>
    <n v="2029000"/>
    <n v="2029000"/>
    <n v="1047218.677"/>
    <n v="0.51612551848201083"/>
    <n v="0"/>
    <n v="0"/>
  </r>
  <r>
    <x v="3"/>
    <x v="7"/>
    <x v="0"/>
    <s v="CONSERVACION VIAL"/>
    <s v="RED VIAL BASICA"/>
    <s v="40027820-0"/>
    <s v="CONSERVACION DE LA RED VIAL REGION DE LOS LAGOS 2020-2021"/>
    <s v="INTERPROVINCIAL"/>
    <s v="INTERCOMUNAL"/>
    <n v="10461438"/>
    <n v="20077000"/>
    <n v="20077000"/>
    <n v="18623081.101"/>
    <n v="0.92758286103501519"/>
    <n v="0"/>
    <n v="0"/>
  </r>
  <r>
    <x v="3"/>
    <x v="7"/>
    <x v="0"/>
    <s v="SEGURIDAD VIAL, CICLOVIAS Y PASARELAS"/>
    <s v="SEGURIDAD VIAL"/>
    <s v="40031619-0"/>
    <s v="CONSERVACION SEGURIDAD VIAL EN REGION LOS LAGOS (PLAN DE RECUPERACIÓN)"/>
    <s v="INTERPROVINCIAL"/>
    <s v="INTERCOMUNAL"/>
    <n v="438480"/>
    <n v="3159000"/>
    <n v="3159000"/>
    <n v="2344325.7889999999"/>
    <n v="0.74211009465020572"/>
    <n v="0"/>
    <n v="0"/>
  </r>
  <r>
    <x v="3"/>
    <x v="7"/>
    <x v="0"/>
    <s v="CONSERVACION VIAL"/>
    <s v="RED VIAL BASICA"/>
    <s v="40035395-0"/>
    <s v="CONSERVACION RED VIAL REGION DE LOS LAGOS PERIODO 2021-2023"/>
    <s v="INTERPROVINCIAL"/>
    <s v="INTERCOMUNAL"/>
    <n v="0"/>
    <n v="2530000"/>
    <n v="2530000"/>
    <n v="0"/>
    <n v="0"/>
    <n v="0"/>
    <n v="0"/>
  </r>
  <r>
    <x v="3"/>
    <x v="7"/>
    <x v="0"/>
    <s v="CONSERVACION VIAL"/>
    <s v="CAMINOS BÁSICOS"/>
    <s v="40035408-0"/>
    <s v="CONSERVACION CAMINOS BASICOS REGION DE LOS LAGOS PERIODO 2021-2023"/>
    <s v="INTERPROVINCIAL"/>
    <s v="INTERCOMUNAL"/>
    <n v="0"/>
    <n v="2000000"/>
    <n v="2000000"/>
    <n v="298384.58500000002"/>
    <n v="0.14919229250000002"/>
    <n v="0"/>
    <n v="0"/>
  </r>
  <r>
    <x v="3"/>
    <x v="8"/>
    <x v="0"/>
    <s v="MEJORAMIENTO RED VIAL REGIONAL SECUNDARIA"/>
    <s v="DESARROLLO SOCIAL Y APOYO A COMUNIDADES"/>
    <s v="30231173-0"/>
    <s v="MEJORAMIENTO CAMINOS VARIOS EN COMUNA DE COYHAIQUE"/>
    <s v="COIHAIQUE"/>
    <s v="COIHAIQUE"/>
    <n v="0"/>
    <n v="1110000"/>
    <n v="1110000"/>
    <n v="229252.42300000001"/>
    <n v="0.20653371441441443"/>
    <n v="0"/>
    <n v="0"/>
  </r>
  <r>
    <x v="3"/>
    <x v="8"/>
    <x v="0"/>
    <s v="MEJORAMIENTO RED VIAL REGIONAL SECUNDARIA"/>
    <s v="MEJORAMIENTO RED VIAL REGIONAL SECUNDARIA"/>
    <s v="30231622-0"/>
    <s v="CONSTRUCCION CONEXION VIAL SECTOR BALSA BAKER, COMUNA COCHRANE"/>
    <s v="CAPITAN PRAT"/>
    <s v="COCHRANE"/>
    <n v="378972"/>
    <n v="0"/>
    <n v="0"/>
    <n v="0"/>
    <s v="-"/>
    <n v="0"/>
    <n v="0"/>
  </r>
  <r>
    <x v="3"/>
    <x v="8"/>
    <x v="0"/>
    <s v="RED AUSTRAL"/>
    <s v="RUTA 7"/>
    <s v="30283222-0"/>
    <s v="MEJORAMIENTO RUTA 7 SUR. SECTOR: MURTA-PUERTO RÍO TRANQUILO"/>
    <s v="GENERAL CARRERA"/>
    <s v="RIO IBAÑEZ"/>
    <n v="0"/>
    <n v="3700000"/>
    <n v="3700000"/>
    <n v="0"/>
    <n v="0"/>
    <n v="0"/>
    <n v="0"/>
  </r>
  <r>
    <x v="3"/>
    <x v="8"/>
    <x v="0"/>
    <s v="MEJORAMIENTO RED VIAL REGIONAL SECUNDARIA"/>
    <s v="MEJORAMIENTO RED VIAL REGIONAL SECUNDARIA"/>
    <s v="30403479-0"/>
    <s v="MEJORAMIENTO RUTA X-608, CRUCE TTE. VIDAL-LAGO ATRAVESADO, COMUNA DE COYHAIQUE"/>
    <s v="COIHAIQUE"/>
    <s v="COIHAIQUE"/>
    <n v="0"/>
    <n v="82000"/>
    <n v="82000"/>
    <n v="0"/>
    <n v="0"/>
    <n v="0"/>
    <n v="0"/>
  </r>
  <r>
    <x v="3"/>
    <x v="8"/>
    <x v="0"/>
    <s v="CONSERVACION VIAL"/>
    <s v="GLOBAL"/>
    <s v="30481274-0"/>
    <s v="CONSERVACIÓN GLOBAL MIXTA CAMINOS RED VIAL XI REGIÓN (2018 - 2022)"/>
    <s v="COIHAIQUE, AYSEN, CAPITAN PRAT, GENERAL CARRERA"/>
    <s v="COIHAIQUE, LAGO VERDE, AYSEN, CISNES, O'HIGGINS, TORTEL, CHILE CHICO, RIO IBAÑEZ"/>
    <n v="0"/>
    <n v="4600000"/>
    <n v="4600000"/>
    <n v="2541438.4180000001"/>
    <n v="0.55248661260869569"/>
    <n v="0"/>
    <n v="0"/>
  </r>
  <r>
    <x v="3"/>
    <x v="8"/>
    <x v="0"/>
    <s v="RED AUSTRAL"/>
    <s v="RUTA 7"/>
    <s v="40002995-0"/>
    <s v="MEJORAMIENTO RUTA 7 SUR EL MANZANO-COCHRANE, SECTOR CUESTA EL TRARO ¿ ACCESO SUR"/>
    <s v="CAPITAN PRAT"/>
    <s v="COCHRANE"/>
    <n v="0"/>
    <n v="1500000"/>
    <n v="1500000"/>
    <n v="0"/>
    <n v="0"/>
    <n v="0"/>
    <n v="0"/>
  </r>
  <r>
    <x v="3"/>
    <x v="8"/>
    <x v="0"/>
    <s v="CONSERVACION VIAL"/>
    <s v="CONTRATOS POR NIVEL DE SERVICIO"/>
    <s v="40011088-0"/>
    <s v="CONSERVACION GLOBAL MIXTA CAMINOS RED VIAL REGION DE AYSEN 2020"/>
    <s v="AYSEN, CAPITAN PRAT, GENERAL CARRERA"/>
    <s v="AYSEN, CISNES, TORTEL, CHILE CHICO, RIO IBAÑEZ"/>
    <n v="0"/>
    <n v="1000000"/>
    <n v="1000000"/>
    <n v="980743.09600000002"/>
    <n v="0.98074309599999998"/>
    <n v="0"/>
    <n v="0"/>
  </r>
  <r>
    <x v="3"/>
    <x v="8"/>
    <x v="0"/>
    <s v="CONSERVACION VIAL"/>
    <s v="GLOBAL"/>
    <s v="40020702-0"/>
    <s v="CONSERVACIÓN GLOBAL RED VIAL REGIÓN DE AYSEN AÑO 2020-2022"/>
    <s v="COIHAIQUE, AYSEN, CAPITAN PRAT, GENERAL CARRERA"/>
    <s v="COIHAIQUE, LAGO VERDE, AYSEN, CISNES, COCHRANE, O'HIGGINS, TORTEL, CHILE CHICO, RIO IBAÑEZ"/>
    <n v="0"/>
    <n v="1500000"/>
    <n v="1500000"/>
    <n v="0"/>
    <n v="0"/>
    <n v="0"/>
    <n v="0"/>
  </r>
  <r>
    <x v="3"/>
    <x v="8"/>
    <x v="0"/>
    <s v="CONSERVACION VIAL"/>
    <s v="RED VIAL BASICA"/>
    <s v="40027112-0"/>
    <s v="CONSERVACION RED VIAL REGION DE AYSEN 2020 (PLAN DE RECUPERACION)"/>
    <s v="AYSEN, CAPITAN PRAT, GENERAL CARRERA"/>
    <s v="INTERCOMUNAL"/>
    <n v="3917180"/>
    <n v="2450500"/>
    <n v="2450500"/>
    <n v="1269234.433"/>
    <n v="0.51794916670067337"/>
    <n v="0"/>
    <n v="0"/>
  </r>
  <r>
    <x v="3"/>
    <x v="8"/>
    <x v="0"/>
    <s v="CONSERVACION VIAL"/>
    <s v="RED VIAL COMUNAL"/>
    <s v="40035412-0"/>
    <s v="CONSERVACION RED VIAL REGION DE AYSÉN PERIODO 2021-2023 PLAN DE RECUPERACIÓN"/>
    <s v="INTERPROVINCIAL"/>
    <s v="INTERCOMUNAL"/>
    <n v="4095620"/>
    <n v="3217000"/>
    <n v="3217000"/>
    <n v="1832071.375"/>
    <n v="0.56949685265775563"/>
    <n v="0"/>
    <n v="0"/>
  </r>
  <r>
    <x v="3"/>
    <x v="9"/>
    <x v="0"/>
    <s v="RED AUSTRAL"/>
    <s v="PUENTES"/>
    <s v="30123602-0"/>
    <s v="REPOSICIÓN DE VARIOS PUENTES REGIÓN DE MAGALLANES"/>
    <s v="INTERPROVINCIAL"/>
    <s v="INTERCOMUNAL"/>
    <n v="2547360"/>
    <n v="0"/>
    <n v="0"/>
    <n v="0"/>
    <s v="-"/>
    <n v="0"/>
    <n v="0"/>
  </r>
  <r>
    <x v="3"/>
    <x v="9"/>
    <x v="0"/>
    <s v="MEJORAMIENTO RED VIAL REGIONAL SECUNDARIA"/>
    <s v="DESARROLLO DE LA VIALIDAD COMO APOYO A SECTORES PRODUCTIVOS"/>
    <s v="30280722-0"/>
    <s v="CONSTRUCCION CAMINO DE PENETRACION CALAFATE - RUSSFIN, TIERRA DEL FUEGO"/>
    <s v="TIERRA DEL FUEGO"/>
    <s v="PORVENIR, TIMAUKEL"/>
    <n v="3408660"/>
    <n v="1600000"/>
    <n v="1600000"/>
    <n v="0"/>
    <n v="0"/>
    <n v="0"/>
    <n v="0"/>
  </r>
  <r>
    <x v="3"/>
    <x v="9"/>
    <x v="0"/>
    <s v="MEJORAMIENTO RED VIAL REGIONAL PRINCIPAL"/>
    <s v="MEJORAMIENTO RED VIAL REGIONAL PRINCIPAL"/>
    <s v="30351005-0"/>
    <s v="MEJORAMIENTO ACCESO CIUDAD DE PTO. NATALES S: RUTA 9-AV. ULTIMA ESPERANZA"/>
    <s v="ULTIMA ESPERANZA"/>
    <s v="NATALES"/>
    <n v="2066287"/>
    <n v="0"/>
    <n v="0"/>
    <n v="0"/>
    <s v="-"/>
    <n v="0"/>
    <n v="0"/>
  </r>
  <r>
    <x v="3"/>
    <x v="9"/>
    <x v="0"/>
    <s v="MEJORAMIENTO RED VIAL REGIONAL SECUNDARIA"/>
    <s v="MEJORAMIENTO RED VIAL REGIONAL SECUNDARIA"/>
    <s v="30485466-0"/>
    <s v="MEJORAMIENTO RUTA Y-71, PORVENIR- ONAISSIN, TRAMO II, PROVINCIA DE TIERRA DEL FUEGO"/>
    <s v="TIERRA DEL FUEGO"/>
    <s v="PORVENIR"/>
    <n v="2580167"/>
    <n v="0"/>
    <n v="0"/>
    <n v="0"/>
    <s v="-"/>
    <n v="0"/>
    <n v="0"/>
  </r>
  <r>
    <x v="3"/>
    <x v="9"/>
    <x v="0"/>
    <s v="MEJORAMIENTO RED VIAL REGIONAL SECUNDARIA"/>
    <s v="DESARROLLO DE LA VIALIDAD COMO APOYO A SECTORES PRODUCTIVOS"/>
    <s v="40025069-0"/>
    <s v="MEJORAMIENTO RUTAS Y-150 E Y-156, CRUCE RUTA 9 - GUARDERIA SARMIENTO"/>
    <s v="ULTIMA ESPERANZA"/>
    <s v="TORRES DEL PAINE"/>
    <n v="8382067"/>
    <n v="0"/>
    <n v="0"/>
    <n v="0"/>
    <s v="-"/>
    <n v="0"/>
    <n v="0"/>
  </r>
  <r>
    <x v="3"/>
    <x v="9"/>
    <x v="0"/>
    <s v="CONSERVACION VIAL"/>
    <s v="RED VIAL BASICA"/>
    <s v="40027109-0"/>
    <s v="CONSERVACION RED VIAL REGION DE MAGALLANES 2020 (PLAN DE RECUPERACION)"/>
    <s v="TIERRA DEL FUEGO"/>
    <s v="TIMAUKEL"/>
    <n v="2884796"/>
    <n v="2445000"/>
    <n v="2445000"/>
    <n v="2286416.2850000001"/>
    <n v="0.93513958486707571"/>
    <n v="0"/>
    <n v="0"/>
  </r>
  <r>
    <x v="3"/>
    <x v="9"/>
    <x v="0"/>
    <s v="CONSERVACION VIAL"/>
    <s v="RED VIAL BASICA"/>
    <s v="40027823-0"/>
    <s v="CONSERVACION RED VIAL REGION DE MAGALLANES 2020"/>
    <s v="INTERPROVINCIAL"/>
    <s v="INTERCOMUNAL"/>
    <n v="0"/>
    <n v="2039000"/>
    <n v="2039000"/>
    <n v="1998047.061"/>
    <n v="0.97991518440411962"/>
    <n v="0"/>
    <n v="0"/>
  </r>
  <r>
    <x v="3"/>
    <x v="9"/>
    <x v="0"/>
    <s v="CONSERVACION VIAL"/>
    <s v="RED VIAL COMUNAL"/>
    <s v="40035411-0"/>
    <s v="CONSERVACION RED VIAL REGION DE MAGALLANES PERIODO 2021-2023 PLAN DE RECUPERACIÓN"/>
    <s v="INTERPROVINCIAL"/>
    <s v="INTERCOMUNAL"/>
    <n v="4289798"/>
    <n v="376100"/>
    <n v="376100"/>
    <n v="355712.783"/>
    <n v="0.94579309492156338"/>
    <n v="0"/>
    <n v="0"/>
  </r>
  <r>
    <x v="3"/>
    <x v="0"/>
    <x v="0"/>
    <s v="CONSERVACION VIAL"/>
    <s v="RED VIAL COMUNAL"/>
    <s v="30387326-0"/>
    <s v="CONSERVACIÓN RUTA N-589-Q, CHILLAN - YUNGAY - PTE. LA FABRICA -CANTERAS"/>
    <s v="BIO BIO, DIGUILLÍN"/>
    <s v="QUILLECO, CHILLAN, YUNGAY"/>
    <n v="3612098"/>
    <n v="3277000"/>
    <n v="3277000"/>
    <n v="2154899.7850000001"/>
    <n v="0.65758308971620394"/>
    <n v="0"/>
    <n v="0"/>
  </r>
  <r>
    <x v="3"/>
    <x v="0"/>
    <x v="0"/>
    <s v="SEGURIDAD VIAL, CICLOVIAS Y PASARELAS"/>
    <s v="SEGURIDAD VIAL"/>
    <s v="40026598-0"/>
    <s v="CONSERVACION ELEMENTOS SEG VIAL RED VIAL NACIONAL 2020-2022 PLAN RECUPERACION"/>
    <s v="INTERPROVINCIAL"/>
    <s v="INTERCOMUNAL"/>
    <n v="4441999"/>
    <n v="9004000"/>
    <n v="9004000"/>
    <n v="8786420.7419999987"/>
    <n v="0.97583526677032417"/>
    <n v="0"/>
    <n v="0"/>
  </r>
  <r>
    <x v="3"/>
    <x v="0"/>
    <x v="0"/>
    <s v="SEGURIDAD VIAL, CICLOVIAS Y PASARELAS"/>
    <s v="SEGURIDAD VIAL"/>
    <s v="40029507-0"/>
    <s v="CONSERVACION DE SEGURIDAD VIAL EN ZONAS DE ESCUELA 2020"/>
    <s v="INTERPROVINCIAL"/>
    <s v="INTERCOMUNAL"/>
    <n v="0"/>
    <n v="3748000"/>
    <n v="3748000"/>
    <n v="3135466.0039999997"/>
    <n v="0.83657043863393798"/>
    <n v="0"/>
    <n v="0"/>
  </r>
  <r>
    <x v="3"/>
    <x v="0"/>
    <x v="0"/>
    <s v="CONSERVACION VIAL"/>
    <s v="RED VIAL COMUNAL"/>
    <s v="40035427-0"/>
    <s v="CONSERVACION DE SEGURIDAD VIAL ZONAS DE ESCUELA PERIODO 2021 - 2023"/>
    <s v="INTERPROVINCIAL"/>
    <s v="INTERCOMUNAL"/>
    <n v="0"/>
    <n v="1700000"/>
    <n v="1700000"/>
    <n v="131756.91699999999"/>
    <n v="7.7504068823529407E-2"/>
    <n v="0"/>
    <n v="0"/>
  </r>
  <r>
    <x v="3"/>
    <x v="0"/>
    <x v="0"/>
    <s v="CONSERVACION VIAL"/>
    <s v="RED VIAL COMUNAL"/>
    <s v="40035428-0"/>
    <s v="CONSERVACION DE SEGURIDAD VIAL EN PASADAS ZONAS URBANAS TRAVESIAS PERIODO 2021 - 2023"/>
    <s v="INTERPROVINCIAL"/>
    <s v="INTERCOMUNAL"/>
    <n v="0"/>
    <n v="2239008"/>
    <n v="2239008"/>
    <n v="2206651.6039999998"/>
    <n v="0.98554878053137807"/>
    <n v="0"/>
    <n v="0"/>
  </r>
  <r>
    <x v="3"/>
    <x v="0"/>
    <x v="0"/>
    <s v=""/>
    <s v=""/>
    <s v="SIN_BIP7"/>
    <s v="CONSERVACIÓN DE INSTALACIONES Y EQUIPAMIENTO"/>
    <s v=""/>
    <s v=""/>
    <n v="6383392"/>
    <n v="0"/>
    <n v="0"/>
    <n v="0"/>
    <s v="-"/>
    <n v="0"/>
    <n v="0"/>
  </r>
  <r>
    <x v="4"/>
    <x v="10"/>
    <x v="0"/>
    <s v=""/>
    <s v=""/>
    <s v="000"/>
    <s v="Fondos sin decretar"/>
    <s v=""/>
    <s v=""/>
    <n v="0"/>
    <n v="13"/>
    <n v="0"/>
    <n v="0"/>
    <n v="0"/>
    <n v="0"/>
    <n v="0"/>
  </r>
  <r>
    <x v="4"/>
    <x v="11"/>
    <x v="0"/>
    <s v="INFRAESTRUCTURA DE MEJORAMIENTO DEL BORDE COSTERO"/>
    <s v="INFRAESTRUCTURA DE MEJORAMIENTO DEL BORDE COSTERO"/>
    <s v="40008050-0"/>
    <s v="MEJORAMIENTO BORDE COSTERO PLAYA LAS MACHAS"/>
    <s v="ARICA"/>
    <s v="ARICA"/>
    <n v="2967827"/>
    <n v="0"/>
    <n v="0"/>
    <n v="0"/>
    <s v="-"/>
    <n v="0"/>
    <n v="0"/>
  </r>
  <r>
    <x v="4"/>
    <x v="11"/>
    <x v="0"/>
    <s v="CONSERVACION Y FISCALIZACION INFRAESTRUCTURA PORTUARIA"/>
    <s v="CONSERVACION Y FISCALIZACION INFRAESTRUCTURA PORTUARIA"/>
    <s v="40038140-0"/>
    <s v="CONSERVACION PASEO COSTERO PLAYA CORAZONES - ARICA "/>
    <s v="ARICA"/>
    <s v="ARICA"/>
    <n v="0"/>
    <n v="300000"/>
    <n v="300000"/>
    <n v="174852.83300000001"/>
    <n v="0.58284277666666673"/>
    <n v="0"/>
    <n v="0"/>
  </r>
  <r>
    <x v="4"/>
    <x v="11"/>
    <x v="0"/>
    <s v="CONSERVACION Y FISCALIZACION INFRAESTRUCTURA PORTUARIA"/>
    <s v="CONSERVACION Y FISCALIZACION INFRAESTRUCTURA PORTUARIA"/>
    <s v="40038142-0"/>
    <s v="CONSERVACION ISTMO EX ISLA DEL ALACRÁN - ARICA "/>
    <s v="ARICA"/>
    <s v="ARICA"/>
    <n v="0"/>
    <n v="255130"/>
    <n v="255130"/>
    <n v="190295.67499999999"/>
    <n v="0.74587729784815582"/>
    <n v="0"/>
    <n v="0"/>
  </r>
  <r>
    <x v="4"/>
    <x v="1"/>
    <x v="0"/>
    <s v="INFRAESTRUCTURA DE MEJORAMIENTO DEL BORDE COSTERO"/>
    <s v="INFRAESTRUCTURA DE MEJORAMIENTO DEL BORDE COSTERO"/>
    <s v="30091812-0"/>
    <s v="HABILITACION BORDE COSTERO PENINSULA DE CAVANCHA, IQUIQUE"/>
    <s v="IQUIQUE"/>
    <s v="IQUIQUE"/>
    <n v="453699"/>
    <n v="470592"/>
    <n v="470592"/>
    <n v="470591.73600000003"/>
    <n v="0.99999943900448807"/>
    <n v="0"/>
    <n v="0"/>
  </r>
  <r>
    <x v="4"/>
    <x v="1"/>
    <x v="0"/>
    <s v="CONSERVACION Y FISCALIZACION INFRAESTRUCTURA PORTUARIA"/>
    <s v="CONSERVACION Y FISCALIZACION INFRAESTRUCTURA PORTUARIA"/>
    <s v="40021339-0"/>
    <s v="CONSERVACION GLOBAL PLAN DE RECUPERACION OBRAS PORTUARIAS REGION DE TARAPACA"/>
    <s v="IQUIQUE, TAMARUGAL"/>
    <s v="IQUIQUE, HUARA"/>
    <n v="682523"/>
    <n v="1134126"/>
    <n v="1134126"/>
    <n v="570921.82799999998"/>
    <n v="0.50340246850879"/>
    <n v="0"/>
    <n v="0"/>
  </r>
  <r>
    <x v="4"/>
    <x v="12"/>
    <x v="0"/>
    <s v="INFRAESTRUCTURA DE MEJORAMIENTO DEL BORDE COSTERO"/>
    <s v="INFRAESTRUCTURA DE MEJORAMIENTO DEL BORDE COSTERO"/>
    <s v="30361828-0"/>
    <s v="CONSTRUCCION PLAYA SECTOR CENTRO, TALTAL"/>
    <s v="ANTOFAGASTA"/>
    <s v="TALTAL"/>
    <n v="0"/>
    <n v="1300190"/>
    <n v="1300190"/>
    <n v="0"/>
    <n v="0"/>
    <n v="0"/>
    <n v="0"/>
  </r>
  <r>
    <x v="4"/>
    <x v="12"/>
    <x v="0"/>
    <s v="CONSERVACION Y FISCALIZACION INFRAESTRUCTURA PORTUARIA"/>
    <s v="CONSERVACION Y FISCALIZACION INFRAESTRUCTURA PORTUARIA"/>
    <s v="40027031-0"/>
    <s v="CONSERVACION GLOBAL PLAN RECUPERACIÓN OBRAS PORTUARIAS REGIÓN DE ANTOFAGASTA"/>
    <s v="ANTOFAGASTA, TOCOPILLA"/>
    <s v="ANTOFAGASTA, MEJILLONES, TALTAL, TOCOPILLA"/>
    <n v="0"/>
    <n v="201786"/>
    <n v="201786"/>
    <n v="15522.817000000001"/>
    <n v="7.6927125766901569E-2"/>
    <n v="0"/>
    <n v="0"/>
  </r>
  <r>
    <x v="4"/>
    <x v="2"/>
    <x v="0"/>
    <s v="CONSERVACION Y FISCALIZACION INFRAESTRUCTURA PORTUARIA"/>
    <s v="CONSERVACION Y FISCALIZACION INFRAESTRUCTURA PORTUARIA"/>
    <s v="40038129-0"/>
    <s v="CONSERVACION BORDES COSTEROS COMUNA DE CALDERA "/>
    <s v="HUASCO"/>
    <s v="HUASCO"/>
    <n v="0"/>
    <n v="550000"/>
    <n v="550000"/>
    <n v="198739.65900000001"/>
    <n v="0.36134483454545457"/>
    <n v="0"/>
    <n v="0"/>
  </r>
  <r>
    <x v="4"/>
    <x v="2"/>
    <x v="0"/>
    <s v="CONSERVACION Y FISCALIZACION INFRAESTRUCTURA PORTUARIA"/>
    <s v="CONSERVACION Y FISCALIZACION INFRAESTRUCTURA PORTUARIA"/>
    <s v="40038131-0"/>
    <s v="CONSERVACION CALETAS PESQUERAS COMUNA DE CHAÑARAL "/>
    <s v="CHAÑARAL"/>
    <s v="CHAÑARAL"/>
    <n v="0"/>
    <n v="250000"/>
    <n v="250000"/>
    <n v="96143.81"/>
    <n v="0.38457523999999998"/>
    <n v="0"/>
    <n v="0"/>
  </r>
  <r>
    <x v="4"/>
    <x v="3"/>
    <x v="0"/>
    <s v="INFRAESTRUCTURA PORTUARIA PESQUERA ARTESANAL"/>
    <s v="INFRAESTRUCTURA PORTUARIA PESQUERA ARTESANAL"/>
    <s v="30412672-0"/>
    <s v="CONSTRUCCION INFR. PESQUERA ARTESANAL CALETA LA HERRADURA, COQUIMBO"/>
    <s v="ELQUI"/>
    <s v="COQUIMBO"/>
    <n v="1324314"/>
    <n v="0"/>
    <n v="0"/>
    <n v="0"/>
    <s v="-"/>
    <n v="0"/>
    <n v="0"/>
  </r>
  <r>
    <x v="4"/>
    <x v="3"/>
    <x v="0"/>
    <s v="INFRAESTRUCTURA PORTUARIA PESQUERA ARTESANAL"/>
    <s v="INFRAESTRUCTURA PORTUARIA PESQUERA ARTESANAL"/>
    <s v="30426376-0"/>
    <s v="CONSTRUCCION INFRAESTRUCTURA PESQUERA ARTESANAL CALETA TALCA, OVALLE"/>
    <s v="LIMARI"/>
    <s v="OVALLE"/>
    <n v="0"/>
    <n v="1000"/>
    <n v="1000"/>
    <n v="0"/>
    <n v="0"/>
    <n v="0"/>
    <n v="0"/>
  </r>
  <r>
    <x v="4"/>
    <x v="3"/>
    <x v="0"/>
    <s v="INFRAESTRUCTURA PORTUARIA PESQUERA ARTESANAL"/>
    <s v="INFRAESTRUCTURA PORTUARIA PESQUERA ARTESANAL"/>
    <s v="30426876-0"/>
    <s v="CONSTRUCCION INFR. PESQUERA ARTESANAL CALETA TALQUILLA OVALLE"/>
    <s v="LIMARI"/>
    <s v="OVALLE"/>
    <n v="0"/>
    <n v="22400"/>
    <n v="22400"/>
    <n v="16796.314000000002"/>
    <n v="0.74983544642857147"/>
    <n v="0"/>
    <n v="0"/>
  </r>
  <r>
    <x v="4"/>
    <x v="3"/>
    <x v="0"/>
    <s v="CONSERVACION Y FISCALIZACION INFRAESTRUCTURA PORTUARIA"/>
    <s v="CONSERVACION Y FISCALIZACION INFRAESTRUCTURA PORTUARIA"/>
    <s v="40024046-0"/>
    <s v="CONSERVACION GLOBAL PLAN DE RECUPERACION OBRAS PORTUARIAS REGION DE COQUIMBO"/>
    <s v="ELQUI, CHOAPA, LIMARI"/>
    <s v="LA SERENA, COQUIMBO, LA HIGUERA, CANELA, LOS VILOS, OVALLE"/>
    <n v="4134625"/>
    <n v="3601284"/>
    <n v="3601284"/>
    <n v="2873676.091"/>
    <n v="0.79795875332242616"/>
    <n v="0"/>
    <n v="0"/>
  </r>
  <r>
    <x v="4"/>
    <x v="3"/>
    <x v="0"/>
    <s v="INFRAESTRUCTURA PORTUARIA PESQUERA ARTESANAL"/>
    <s v="CALETAS PEQUEÑAS"/>
    <s v="40035420-0"/>
    <s v="MEJORAMIENTO PROTECCIÓN COSTERA CALETA PUERTO MANSO"/>
    <s v="CHOAPA"/>
    <s v="CANELA"/>
    <n v="835200"/>
    <n v="0"/>
    <n v="0"/>
    <n v="0"/>
    <s v="-"/>
    <n v="0"/>
    <n v="0"/>
  </r>
  <r>
    <x v="4"/>
    <x v="15"/>
    <x v="0"/>
    <s v="CONSERVACION Y FISCALIZACION INFRAESTRUCTURA PORTUARIA"/>
    <s v="CONSERVACION Y FISCALIZACION INFRAESTRUCTURA PORTUARIA"/>
    <s v="40024705-0"/>
    <s v="CONSERVACION OBRAS PORTUARIAS REGIÓN DE O`HIGGINS, PERIODO 2021-2025."/>
    <s v="CARDENAL CARO"/>
    <s v="PICHILEMU, LITUECHE, NAVIDAD, PAREDONES"/>
    <n v="194"/>
    <n v="224956"/>
    <n v="224956"/>
    <n v="88346.017000000007"/>
    <n v="0.39272576414943372"/>
    <n v="0"/>
    <n v="0"/>
  </r>
  <r>
    <x v="4"/>
    <x v="16"/>
    <x v="0"/>
    <s v="CONSERVACION Y FISCALIZACION INFRAESTRUCTURA PORTUARIA"/>
    <s v="CONSERVACION Y FISCALIZACION INFRAESTRUCTURA PORTUARIA"/>
    <s v="40031349-0"/>
    <s v="CONSERVACION OBRAS PORTUARIAS MENORES PLAN RECUPERACION ECONOMICA MAULE"/>
    <s v="TALCA"/>
    <s v="CONSTITUCION"/>
    <n v="386280"/>
    <n v="124467"/>
    <n v="124467"/>
    <n v="88626.657000000007"/>
    <n v="0.71204943478994442"/>
    <n v="0"/>
    <n v="0"/>
  </r>
  <r>
    <x v="4"/>
    <x v="16"/>
    <x v="0"/>
    <s v="CONSERVACION Y FISCALIZACION INFRAESTRUCTURA PORTUARIA"/>
    <s v="CONSERVACION Y FISCALIZACION INFRAESTRUCTURA PORTUARIA"/>
    <s v="40043535-0"/>
    <s v="CONSERVACION PROTECCION COSTERA LIPIMAVIDA"/>
    <s v="CURICO"/>
    <s v="VICHUQUEN"/>
    <n v="0"/>
    <n v="200000"/>
    <n v="200000"/>
    <n v="0"/>
    <n v="0"/>
    <n v="0"/>
    <n v="0"/>
  </r>
  <r>
    <x v="4"/>
    <x v="4"/>
    <x v="0"/>
    <s v="INFRAESTRUCTURA DE MEJORAMIENTO DEL BORDE COSTERO"/>
    <s v="INFRAESTRUCTURA DE MEJORAMIENTO DEL BORDE COSTERO"/>
    <s v="30485805-0"/>
    <s v="MEJORAMIENTO BORDE COSTERO BUCHUPUREO, COBQUECURA"/>
    <s v="ITATA"/>
    <s v="COBQUECURA"/>
    <n v="892167"/>
    <n v="637378"/>
    <n v="637378"/>
    <n v="497571.44500000001"/>
    <n v="0.78065362312473918"/>
    <n v="0"/>
    <n v="0"/>
  </r>
  <r>
    <x v="4"/>
    <x v="17"/>
    <x v="0"/>
    <s v="INFRAESTRUCTURA PORTUARIA DE RIBERA"/>
    <s v="INFRAESTRUCTURA PORTUARIA DE PROTECCION DE RIBERA"/>
    <s v="40025790-0"/>
    <s v="CONSTRUCCION PROTECCIÓN COSTERA CHOLLIN, SCHWAGER-CORONEL"/>
    <s v="CONCEPCION"/>
    <s v="CORONEL"/>
    <n v="281880"/>
    <n v="712651"/>
    <n v="712651"/>
    <n v="696290.71600000001"/>
    <n v="0.97704306315433498"/>
    <n v="0"/>
    <n v="0"/>
  </r>
  <r>
    <x v="4"/>
    <x v="17"/>
    <x v="0"/>
    <s v="CONSERVACION Y FISCALIZACION INFRAESTRUCTURA PORTUARIA"/>
    <s v="CONSERVACION Y FISCALIZACION INFRAESTRUCTURA PORTUARIA"/>
    <s v="40031347-0"/>
    <s v="CONSERVACION OBRAS PORTUARIAS MENORES RECUPERACION ECONOMICA REGION BIOBIO"/>
    <s v="CONCEPCION, ARAUCO"/>
    <s v="LOTA, PENCO, TALCAHUANO, TOME, ARAUCO"/>
    <n v="1566000"/>
    <n v="1648353"/>
    <n v="1648353"/>
    <n v="1075382.7180000001"/>
    <n v="0.65239831395338266"/>
    <n v="0"/>
    <n v="0"/>
  </r>
  <r>
    <x v="4"/>
    <x v="5"/>
    <x v="0"/>
    <s v="CONSERVACION Y FISCALIZACION INFRAESTRUCTURA PORTUARIA"/>
    <s v="CONSERVACION Y FISCALIZACION INFRAESTRUCTURA PORTUARIA"/>
    <s v="40011984-0"/>
    <s v="CONSERVACION GLOBAL OBRAS PORTUARIAS REGION DE LA ARAUCANIA "/>
    <s v="CAUTIN, MALLECO"/>
    <s v="CARAHUE, PUCON, SAAVEDRA, TEODORO SCHMIDT, TOLTEN, VILLARRICA, LONQUIMAY, LUMACO, PUREN"/>
    <n v="469800"/>
    <n v="0"/>
    <n v="0"/>
    <n v="0"/>
    <s v="-"/>
    <n v="0"/>
    <n v="0"/>
  </r>
  <r>
    <x v="4"/>
    <x v="6"/>
    <x v="0"/>
    <s v="INFRAESTRUCTURA DE MEJORAMIENTO DEL BORDE COSTERO"/>
    <s v="INFRAESTRUCTURA DE MEJORAMIENTO DEL BORDE COSTERO"/>
    <s v="30486144-0"/>
    <s v="CONSTRUCCION BORDE FLUVIAL RIO LINGUE SECTOR MEHUIN COMUNA MARIQUINA"/>
    <s v="VALDIVIA"/>
    <s v="MARIQUINA"/>
    <n v="0"/>
    <n v="1018260"/>
    <n v="1018260"/>
    <n v="0"/>
    <n v="0"/>
    <n v="0"/>
    <n v="0"/>
  </r>
  <r>
    <x v="4"/>
    <x v="6"/>
    <x v="0"/>
    <s v="INFRAESTRUCTURA DE MEJORAMIENTO DEL BORDE COSTERO"/>
    <s v="TURISTICA"/>
    <s v="40025410-0"/>
    <s v="CONSTRUCCION INFRAESTRUCTURA TURÍSTICA LAGO RANCO COMUNA DE LAGO RANCO"/>
    <s v="RANCO"/>
    <s v="LAGO RANCO"/>
    <n v="0"/>
    <n v="1231687"/>
    <n v="1231687"/>
    <n v="0"/>
    <n v="0"/>
    <n v="0"/>
    <n v="0"/>
  </r>
  <r>
    <x v="4"/>
    <x v="6"/>
    <x v="0"/>
    <s v="CONSERVACION Y FISCALIZACION INFRAESTRUCTURA PORTUARIA"/>
    <s v="CONSERVACION Y FISCALIZACION INFRAESTRUCTURA PORTUARIA"/>
    <s v="40035438-0"/>
    <s v="CONSERVACION OBRAS PORTUARIAS MENORES REGION DE LOS RÍOS PLAN DE RECUPERACION"/>
    <s v="INTERPROVINCIAL"/>
    <s v="INTERCOMUNAL"/>
    <n v="1983600"/>
    <n v="2316612"/>
    <n v="2316612"/>
    <n v="640566.55900000001"/>
    <n v="0.27651007548955114"/>
    <n v="0"/>
    <n v="0"/>
  </r>
  <r>
    <x v="4"/>
    <x v="6"/>
    <x v="0"/>
    <s v="CONSERVACION Y REPARACION DE DRAGAS Y EQUIPOS"/>
    <s v="CONSERVACION DE DRAGAS Y MAQUINARIAS"/>
    <s v="40037605-0"/>
    <s v="CONSERVACION NAVES REGIÓN DE LOS RÍOS AÑO 2022 "/>
    <s v="INTERPROVINCIAL"/>
    <s v="INTERCOMUNAL"/>
    <n v="0"/>
    <n v="1300000"/>
    <n v="1300000"/>
    <n v="2046.2819999999999"/>
    <n v="1.574063076923077E-3"/>
    <n v="0"/>
    <n v="0"/>
  </r>
  <r>
    <x v="4"/>
    <x v="6"/>
    <x v="0"/>
    <s v="CONSERVACION Y REPARACION DE DRAGAS Y EQUIPOS"/>
    <s v="CONSERVACION DE DRAGAS Y MAQUINARIAS"/>
    <s v="40037606-0"/>
    <s v="CONSERVACION DRAGA ERNESTO PINTO LAGARRIGUE AÑO 2022 "/>
    <s v="INTERPROVINCIAL"/>
    <s v="INTERCOMUNAL"/>
    <n v="0"/>
    <n v="840000"/>
    <n v="840000"/>
    <n v="0"/>
    <n v="0"/>
    <n v="0"/>
    <n v="0"/>
  </r>
  <r>
    <x v="4"/>
    <x v="7"/>
    <x v="0"/>
    <s v="INFRAESTRUCTURA DE MEJORAMIENTO DEL BORDE COSTERO"/>
    <s v="INFRAESTRUCTURA DE MEJORAMIENTO DEL BORDE COSTERO"/>
    <s v="30304223-0"/>
    <s v="MEJORAMIENTO BORDE COSTERO DE CURACO DE VELEZ"/>
    <s v="CHILOE"/>
    <s v="CURACO DE VELEZ"/>
    <n v="1912429"/>
    <n v="1519937"/>
    <n v="1519937"/>
    <n v="1513327.9580000001"/>
    <n v="0.995651765829768"/>
    <n v="0"/>
    <n v="0"/>
  </r>
  <r>
    <x v="4"/>
    <x v="7"/>
    <x v="0"/>
    <s v="INFRAESTRUCTURA PORTUARIA DE CONECTIVIDAD"/>
    <s v="INFRAESTRUCTURA PORTUARIA DE CONEXION"/>
    <s v="30481607-0"/>
    <s v="REPOSICION INFRAESTRUCTURA PORTUARIA RILAN, COMUNA DE CASTRO"/>
    <s v="CHILOE"/>
    <s v="CASTRO"/>
    <n v="821296"/>
    <n v="728267"/>
    <n v="728267"/>
    <n v="728265.348"/>
    <n v="0.99999773160118477"/>
    <n v="0"/>
    <n v="0"/>
  </r>
  <r>
    <x v="4"/>
    <x v="7"/>
    <x v="0"/>
    <s v="INFRAESTRUCTURA PORTUARIA DE CONECTIVIDAD"/>
    <s v="MARITIMA"/>
    <s v="40029707-0"/>
    <s v="MEJORAMIENTO RAMPA PUELO COMUNA DE COCHAMO"/>
    <s v="LLANQUIHUE"/>
    <s v="COCHAMO"/>
    <n v="836766"/>
    <n v="0"/>
    <n v="0"/>
    <n v="0"/>
    <s v="-"/>
    <n v="0"/>
    <n v="0"/>
  </r>
  <r>
    <x v="4"/>
    <x v="7"/>
    <x v="0"/>
    <s v="INFRAESTRUCTURA PORTUARIA DE CONECTIVIDAD"/>
    <s v="MARITIMA"/>
    <s v="40029708-0"/>
    <s v="CONSTRUCCION INFRAESTRUCTURA PORTUARIA EN TENGLO"/>
    <s v="LLANQUIHUE"/>
    <s v="PUERTO MONTT"/>
    <n v="574200"/>
    <n v="0"/>
    <n v="0"/>
    <n v="0"/>
    <s v="-"/>
    <n v="0"/>
    <n v="0"/>
  </r>
  <r>
    <x v="4"/>
    <x v="8"/>
    <x v="0"/>
    <s v="CONSERVACION Y REPARACION DE DRAGAS Y EQUIPOS"/>
    <s v="CONSERVACION DE DRAGAS Y MAQUINARIAS"/>
    <s v="26000010-0"/>
    <s v="CONSERVACION DE INSTALACIONES, EQUIPAMIENTO Y OPERACIÓN NAVES LAGO GENERAL CARRERA AYSÉN"/>
    <s v="GENERAL CARRERA"/>
    <s v="INTERCOMUNAL"/>
    <n v="2255040"/>
    <n v="0"/>
    <n v="0"/>
    <n v="0"/>
    <s v="-"/>
    <n v="0"/>
    <n v="0"/>
  </r>
  <r>
    <x v="4"/>
    <x v="9"/>
    <x v="0"/>
    <s v="CONSERVACION Y FISCALIZACION INFRAESTRUCTURA PORTUARIA"/>
    <s v="CONSERVACION Y FISCALIZACION INFRAESTRUCTURA PORTUARIA"/>
    <s v="40035437-0"/>
    <s v="CONSERVACION GLOBAL OBRAS PORTUARIAS REGIÓN DE MAGALLANES PLAN DE RECUPERACION"/>
    <s v="INTERPROVINCIAL"/>
    <s v="INTERPROVINCIAL"/>
    <n v="365400"/>
    <n v="0"/>
    <n v="0"/>
    <n v="0"/>
    <s v="-"/>
    <n v="0"/>
    <n v="0"/>
  </r>
  <r>
    <x v="4"/>
    <x v="9"/>
    <x v="0"/>
    <s v="CONSERVACION Y FISCALIZACION INFRAESTRUCTURA PORTUARIA"/>
    <s v="CONSERVACION Y FISCALIZACION INFRAESTRUCTURA PORTUARIA"/>
    <s v="40038132-0"/>
    <s v="CONSERVACION INFRAESTRUCTURA PESQUERA Y DE CONECTIVIDAD DE PUERTO NATALES "/>
    <s v="ULTIMA ESPERANZA"/>
    <s v="NATALES"/>
    <n v="0"/>
    <n v="384209"/>
    <n v="384209"/>
    <n v="272093.22899999999"/>
    <n v="0.70819066966156441"/>
    <n v="0"/>
    <n v="0"/>
  </r>
  <r>
    <x v="4"/>
    <x v="9"/>
    <x v="0"/>
    <s v="CONSERVACION Y FISCALIZACION INFRAESTRUCTURA PORTUARIA"/>
    <s v="CONSERVACION Y FISCALIZACION INFRAESTRUCTURA PORTUARIA"/>
    <s v="40038133-0"/>
    <s v="CONSERVACION CALETA PESQUERA PUERTO WILLIAMS - 2022 "/>
    <s v="ANTARTICA CHILENA"/>
    <s v="CABO DE HORNOS"/>
    <n v="0"/>
    <n v="490000"/>
    <n v="490000"/>
    <n v="386409.09100000001"/>
    <n v="0.78858998163265304"/>
    <n v="0"/>
    <n v="0"/>
  </r>
  <r>
    <x v="4"/>
    <x v="0"/>
    <x v="0"/>
    <s v=""/>
    <s v=""/>
    <s v="SIN_BIP1"/>
    <s v="CONSERVACIÓN DE INSTALACIONES Y EQUIPAMIENTO"/>
    <s v=""/>
    <s v=""/>
    <n v="429183"/>
    <n v="0"/>
    <n v="0"/>
    <n v="0"/>
    <s v="-"/>
    <n v="0"/>
    <n v="0"/>
  </r>
  <r>
    <x v="5"/>
    <x v="11"/>
    <x v="0"/>
    <s v="RED PRIMARIA AEROPORTUARIA"/>
    <s v="RED PRIMARIA"/>
    <s v="40026092-0"/>
    <s v="CONSERVACION MAYOR AREA DE MOVIMIENTO AEROPUERTO CHACALLUTA"/>
    <s v="ARICA"/>
    <s v="ARICA"/>
    <n v="800935"/>
    <n v="351207"/>
    <n v="351207"/>
    <n v="330152.76899999997"/>
    <n v="0.94005178997001759"/>
    <n v="0"/>
    <n v="0"/>
  </r>
  <r>
    <x v="5"/>
    <x v="11"/>
    <x v="0"/>
    <s v="RED PEQUEÑOS AERODROMOS"/>
    <s v="PEQUEÑOS AERODROMOS"/>
    <s v="40038963-0"/>
    <s v="CONSERVACION AERÓDROMO ZAPAHUIRA COMUNA DE PUTRE, PLAN DE RECUPERACION "/>
    <s v="PARINACOTA"/>
    <s v="PUTRE"/>
    <n v="0"/>
    <n v="2378630"/>
    <n v="2378630"/>
    <n v="1230987.226"/>
    <n v="0.51751942336555079"/>
    <n v="0"/>
    <n v="0"/>
  </r>
  <r>
    <x v="5"/>
    <x v="1"/>
    <x v="0"/>
    <s v="RED PRIMARIA AEROPORTUARIA"/>
    <s v="RED PRIMARIA"/>
    <s v="40030400-0"/>
    <s v="CONSERVACION MAYOR AREA DE MOVIMIENTO AEROPUERTO DIEGO "/>
    <s v="IQUIQUE"/>
    <s v="IQUIQUE"/>
    <n v="1406292"/>
    <n v="1408209"/>
    <n v="1408209"/>
    <n v="1407895.548"/>
    <n v="0.99977741088148131"/>
    <n v="0"/>
    <n v="0"/>
  </r>
  <r>
    <x v="5"/>
    <x v="1"/>
    <x v="0"/>
    <s v="RED PRIMARIA AEROPORTUARIA"/>
    <s v="RED PRIMARIA"/>
    <s v="40032168-0"/>
    <s v="CONSERVACION RUTINARIA SECTOR PLATAFORMA COMERCIAL AP. DIEGO ARACENA, PLAN DE RECUPERACION "/>
    <s v="IQUIQUE"/>
    <s v="IQUIQUE"/>
    <n v="574200"/>
    <n v="752765"/>
    <n v="752765"/>
    <n v="277819.83599999995"/>
    <n v="0.36906582532397225"/>
    <n v="0"/>
    <n v="0"/>
  </r>
  <r>
    <x v="5"/>
    <x v="12"/>
    <x v="0"/>
    <s v="RED PEQUEÑOS AERODROMOS"/>
    <s v="PEQUEÑOS AERODROMOS"/>
    <s v="40030902-0"/>
    <s v="CONSERVACION MAYOR ÁREA DE MOVIMIENTO AERÓDROMO LAS BREAS TALTAL "/>
    <s v="ANTOFAGASTA"/>
    <s v="TALTAL"/>
    <n v="977393"/>
    <n v="0"/>
    <n v="0"/>
    <n v="0"/>
    <s v="-"/>
    <n v="0"/>
    <n v="0"/>
  </r>
  <r>
    <x v="5"/>
    <x v="12"/>
    <x v="0"/>
    <s v="RED PRIMARIA AEROPORTUARIA"/>
    <s v="RED PRIMARIA"/>
    <s v="40030904-0"/>
    <s v="CONSERVACION RUTINARIA AEROPUERTO EL LOA, CALAMA. PLAN DE RECUPERACION "/>
    <s v="EL LOA"/>
    <s v="CALAMA"/>
    <n v="788164"/>
    <n v="813751"/>
    <n v="813751"/>
    <n v="53184.337"/>
    <n v="6.5357015843912944E-2"/>
    <n v="0"/>
    <n v="0"/>
  </r>
  <r>
    <x v="5"/>
    <x v="12"/>
    <x v="0"/>
    <s v="RED PRIMARIA AEROPORTUARIA"/>
    <s v="RED PRIMARIA"/>
    <s v="40030907-0"/>
    <s v="CONSERVACION RUTINARIA AEROPUERTO ANDRÉS SABELLA, ANTOFAGASTA. PLAN DE RECUPERACION "/>
    <s v="ANTOFAGASTA"/>
    <s v="ANTOFAGASTA"/>
    <n v="1001405"/>
    <n v="3272119"/>
    <n v="3272119"/>
    <n v="2213112.1519999998"/>
    <n v="0.67635442109532073"/>
    <n v="0"/>
    <n v="0"/>
  </r>
  <r>
    <x v="5"/>
    <x v="12"/>
    <x v="0"/>
    <s v="RED PRIMARIA AEROPORTUARIA"/>
    <s v="RED PRIMARIA"/>
    <s v="40033264-0"/>
    <s v="CONSERVACION MAYOR ÁREA MOVIMIENTO AP ANDRÉS SABELLA, ANTOFAGASTA, PLAN DE RECUPERACION "/>
    <s v="ANTOFAGASTA"/>
    <s v="ANTOFAGASTA"/>
    <n v="1851972"/>
    <n v="2512702"/>
    <n v="2512702"/>
    <n v="2506756.5460000001"/>
    <n v="0.99763384038377811"/>
    <n v="0"/>
    <n v="0"/>
  </r>
  <r>
    <x v="5"/>
    <x v="2"/>
    <x v="0"/>
    <s v="RED PEQUEÑOS AERODROMOS"/>
    <s v="PEQUEÑOS AERODROMOS"/>
    <s v="40029865-0"/>
    <s v="CONSERVACION MAYOR AREA DE MOVIMIENTO AERÓDROMO DE CHAMONATE "/>
    <s v="COPIAPO"/>
    <s v="COPIAPO"/>
    <n v="529752"/>
    <n v="284991"/>
    <n v="284991"/>
    <n v="284989.11"/>
    <n v="0.99999336821162765"/>
    <n v="0"/>
    <n v="0"/>
  </r>
  <r>
    <x v="5"/>
    <x v="2"/>
    <x v="0"/>
    <s v="RED PEQUEÑOS AERODROMOS"/>
    <s v="PEQUEÑOS AERODROMOS"/>
    <s v="40033965-0"/>
    <s v="CONSERVACION MAYOR ETAPA 1 AERÓDROMO CHAÑARAL, PLAN DE RECUPERACION"/>
    <s v="CHAÑARAL"/>
    <s v="CHAÑARAL"/>
    <n v="909324"/>
    <n v="891624"/>
    <n v="891624"/>
    <n v="891621.78500000003"/>
    <n v="0.99999751576897888"/>
    <n v="0"/>
    <n v="0"/>
  </r>
  <r>
    <x v="5"/>
    <x v="2"/>
    <x v="0"/>
    <s v="RED PEQUEÑOS AERODROMOS"/>
    <s v="PEQUEÑOS AERODROMOS"/>
    <s v="40033968-0"/>
    <s v="CONSERVACION MAYOR AERODROMO CHAMONATE 2021 2022 PLAN DE RECUPERACION "/>
    <s v="COPIAPO"/>
    <s v="COPIAPO"/>
    <n v="1013724"/>
    <n v="416318"/>
    <n v="416318"/>
    <n v="415173.69199999998"/>
    <n v="0.99725136073866605"/>
    <n v="0"/>
    <n v="0"/>
  </r>
  <r>
    <x v="5"/>
    <x v="3"/>
    <x v="0"/>
    <s v="RED PEQUEÑOS AERODROMOS"/>
    <s v="PEQUEÑOS AERODROMOS"/>
    <s v="40031192-0"/>
    <s v="CONSERVACION RUTINARIA AERODROMO PEDRO VILLARROEL, COMBARBALA, PLAN DE RECUPERACION "/>
    <s v="LIMARI"/>
    <s v="COMBARBALA"/>
    <n v="835200"/>
    <n v="737500"/>
    <n v="737500"/>
    <n v="91838.950999999986"/>
    <n v="0.12452739118644066"/>
    <n v="0"/>
    <n v="0"/>
  </r>
  <r>
    <x v="5"/>
    <x v="3"/>
    <x v="0"/>
    <s v="RED PEQUEÑOS AERODROMOS"/>
    <s v="PEQUEÑOS AERODROMOS"/>
    <s v="40033041-0"/>
    <s v="CONSERVACION EQUEÑOS AERODROMOS REGION DE COQUIMBO 2021-2022, PLAN DE RECUPERACIÓN"/>
    <s v="CHOAPA, LIMARI"/>
    <s v="LOS VILOS, COMBARBALA"/>
    <n v="848772"/>
    <n v="726581"/>
    <n v="726581"/>
    <n v="726578.38600000006"/>
    <n v="0.99999640232816445"/>
    <n v="0"/>
    <n v="0"/>
  </r>
  <r>
    <x v="5"/>
    <x v="3"/>
    <x v="0"/>
    <s v="RED PEQUEÑOS AERODROMOS"/>
    <s v="PEQUEÑOS AERODROMOS"/>
    <s v="40033178-0"/>
    <s v="CONSERVACION MAYOR AERODROMO EL TUQUI, OVALLE, PLAN DE RECUPERACION "/>
    <s v="LIMARI"/>
    <s v="OVALLE"/>
    <n v="881940"/>
    <n v="2102569"/>
    <n v="2102569"/>
    <n v="459898.13199999998"/>
    <n v="0.218731528905829"/>
    <n v="0"/>
    <n v="0"/>
  </r>
  <r>
    <x v="5"/>
    <x v="3"/>
    <x v="0"/>
    <s v="RED PRIMARIA AEROPORTUARIA"/>
    <s v="RED PRIMARIA"/>
    <s v="40033978-0"/>
    <s v="CONSERVACION AREA DE MOVIMIENTO AERODROMO LA FLORIDA III ETAPA PLAN DE RECUPERACION "/>
    <s v="ELQUI"/>
    <s v="LA SERENA"/>
    <n v="853574"/>
    <n v="895212"/>
    <n v="895212"/>
    <n v="895210.75"/>
    <n v="0.9999986036827031"/>
    <n v="0"/>
    <n v="0"/>
  </r>
  <r>
    <x v="5"/>
    <x v="13"/>
    <x v="0"/>
    <s v="RED PRIMARIA AEROPORTUARIA"/>
    <s v="RED PRIMARIA"/>
    <s v="40044994-0"/>
    <s v="CONSERVACION RUTINARIA AEROPUERTO MATAVERI RAPANUI 2022 "/>
    <s v="ISLA DE PASCUA"/>
    <s v="ISLA DE PASCUA"/>
    <n v="0"/>
    <n v="753195"/>
    <n v="753195"/>
    <n v="0"/>
    <n v="0"/>
    <n v="0"/>
    <n v="0"/>
  </r>
  <r>
    <x v="5"/>
    <x v="14"/>
    <x v="0"/>
    <s v="RED PRIMARIA AEROPORTUARIA"/>
    <s v="RED PRIMARIA"/>
    <s v="30100481-0"/>
    <s v="MEJORAMIENTO SISTEMA DE DRENAJES AEROPUERTO AMB, REGION METROPOLITANA"/>
    <s v="SANTIAGO"/>
    <s v="PUDAHUEL"/>
    <n v="1566000"/>
    <n v="0"/>
    <n v="0"/>
    <n v="0"/>
    <s v="-"/>
    <n v="0"/>
    <n v="0"/>
  </r>
  <r>
    <x v="5"/>
    <x v="14"/>
    <x v="0"/>
    <s v="RED PRIMARIA AEROPORTUARIA"/>
    <s v="RED PRIMARIA"/>
    <s v="40027127-0"/>
    <s v="CONSERVACION PLATAFORMA ESTAC.. DE AVIONES Y RODAJES ASOCIADOS AP. AMB, PLAN DE RECUPERACIÓN"/>
    <s v="SANTIAGO"/>
    <s v="PUDAHUEL"/>
    <n v="156600"/>
    <n v="768380"/>
    <n v="768380"/>
    <n v="766258.277"/>
    <n v="0.99723870610895649"/>
    <n v="0"/>
    <n v="0"/>
  </r>
  <r>
    <x v="5"/>
    <x v="14"/>
    <x v="0"/>
    <s v="RED PRIMARIA AEROPORTUARIA"/>
    <s v="RED PRIMARIA"/>
    <s v="40027135-0"/>
    <s v="CONSERVACION MAYOR PISTA 17L 35R Y RODAJES ASOCIADOS AEROPUERTO AMB, PLAN DE RECUPERACIÓN"/>
    <s v="SANTIAGO"/>
    <s v="PUDAHUEL"/>
    <n v="689058"/>
    <n v="1191884"/>
    <n v="1191884"/>
    <n v="1191883.1779999998"/>
    <n v="0.99999931033556944"/>
    <n v="0"/>
    <n v="0"/>
  </r>
  <r>
    <x v="5"/>
    <x v="14"/>
    <x v="0"/>
    <s v="RED PRIMARIA AEROPORTUARIA"/>
    <s v="RED PRIMARIA"/>
    <s v="40030402-0"/>
    <s v="CONSERVACION MAYOR AEROPUERTO ARTURO MERINO BENITEZ AÑOS 2021 - 2022 "/>
    <s v="SANTIAGO"/>
    <s v="PUDAHUEL"/>
    <n v="438480"/>
    <n v="287235"/>
    <n v="287235"/>
    <n v="287234.57500000001"/>
    <n v="0.99999852037530246"/>
    <n v="0"/>
    <n v="0"/>
  </r>
  <r>
    <x v="5"/>
    <x v="15"/>
    <x v="0"/>
    <s v="RED PEQUEÑOS AERODROMOS"/>
    <s v="PEQUEÑOS AERODROMOS"/>
    <s v="40032227-0"/>
    <s v="CONSERVACION GLOBAL PEQUEÑOS AERODROMOS REGION DE O'HIGGINS, PLAN DE RECUPERACION "/>
    <s v="CACHAPOAL, CARDENAL CARO, COLCHAGUA"/>
    <s v="RANCAGUA, CODEGUA, COINCO, COLTAUCO, DOÑIHUE, GRANEROS, LAS CABRAS, MACHALI, MALLOA, MOSTAZAL, OLIVAR, PEUMO, PICHIDEGUA, QUINTA DE TILCOCO, RENGO, REQUINOA, SAN VICENTE, PICHILEMU, LA ESTRELLA, LITUECHE, MARCHIHUE, NAVIDAD, PAREDONES, SAN FERNANDO, CHEPI"/>
    <n v="313200"/>
    <n v="1105000"/>
    <n v="1105000"/>
    <n v="67.28"/>
    <n v="6.0886877828054298E-5"/>
    <n v="0"/>
    <n v="0"/>
  </r>
  <r>
    <x v="5"/>
    <x v="16"/>
    <x v="0"/>
    <s v="RED PEQUEÑOS AERODROMOS"/>
    <s v="PEQUEÑOS AERODROMOS"/>
    <s v="30446422-0"/>
    <s v="MEJORAMIENTO INTEGRAL AERÓDROMO EL BOLDO DE CAUQUENES, VII REGION"/>
    <s v="CAUQUENES"/>
    <s v="CAUQUENES"/>
    <n v="882005"/>
    <n v="0"/>
    <n v="0"/>
    <n v="0"/>
    <s v="-"/>
    <n v="0"/>
    <n v="0"/>
  </r>
  <r>
    <x v="5"/>
    <x v="16"/>
    <x v="0"/>
    <s v="RED PEQUEÑOS AERODROMOS"/>
    <s v="PEQUEÑOS AERODROMOS"/>
    <s v="40030955-0"/>
    <s v="CONSERVACION RUTINARIA AERÓDROMO GENERAL FREIRE DE CURICÓ, REGIÓN DEL MAULE. PLAN DE RECUPERACIÓN "/>
    <s v="TALCA"/>
    <s v="TALCA"/>
    <n v="0"/>
    <n v="573285"/>
    <n v="573285"/>
    <n v="21.12"/>
    <n v="3.6840315026557473E-5"/>
    <n v="0"/>
    <n v="0"/>
  </r>
  <r>
    <x v="5"/>
    <x v="16"/>
    <x v="0"/>
    <s v="HELIPUERTOS/PUNTOS DE POSADA"/>
    <s v="PUNTOS DE POSADA"/>
    <s v="40031269-0"/>
    <s v="CONSERVACION RED PUNTOS DE POSADA REGIÓN DEL MAULE - PLAN DE RECUPERACIÓN "/>
    <s v="TALCA, CAUQUENES, CURICO, LINARES"/>
    <s v="TALCA, CONSTITUCION, CUREPTO, EMPEDRADO, MAULE, PELARCO, PENCAHUE, RIO CLARO, SAN CLEMENTE, SAN RAFAEL, CAUQUENES, CHANCO, PELLUHUE, CURICO, HUALAÑE, LICANTEN, MOLINA, RAUCO, ROMERAL, SAGRADA FAMILIA, TENO, VICHUQUEN, LINARES, COLBUN, LONGAVI, PARRAL, RET"/>
    <n v="210157"/>
    <n v="521184"/>
    <n v="521184"/>
    <n v="47780.326999999997"/>
    <n v="9.1676503883465335E-2"/>
    <n v="0"/>
    <n v="0"/>
  </r>
  <r>
    <x v="5"/>
    <x v="4"/>
    <x v="0"/>
    <s v="RED PEQUEÑOS AERODROMOS"/>
    <s v="PEQUEÑOS AERODROMOS"/>
    <s v="40030766-0"/>
    <s v="CONSERVACION AERÓDROMO BERNARDO O´HIGGINS DE CHILLÁN "/>
    <s v="DIGUILLÍN"/>
    <s v="CHILLAN"/>
    <n v="539333"/>
    <n v="1001670"/>
    <n v="1001670"/>
    <n v="116361.77399999999"/>
    <n v="0.11616777381772439"/>
    <n v="0"/>
    <n v="0"/>
  </r>
  <r>
    <x v="5"/>
    <x v="17"/>
    <x v="0"/>
    <s v="RED PRIMARIA AEROPORTUARIA"/>
    <s v="RED PRIMARIA"/>
    <s v="40009728-0"/>
    <s v="NORMALIZACION AREA DE MOVIMIENTO AERODROMO CARRIEL SUR CONCEPCION"/>
    <s v="CONCEPCION"/>
    <s v="TALCAHUANO"/>
    <n v="1980692"/>
    <n v="4422261"/>
    <n v="4422261"/>
    <n v="1567213.0260000001"/>
    <n v="0.35439179777041657"/>
    <n v="0"/>
    <n v="0"/>
  </r>
  <r>
    <x v="5"/>
    <x v="17"/>
    <x v="0"/>
    <s v="RED PRIMARIA AEROPORTUARIA"/>
    <s v="RED PRIMARIA"/>
    <s v="40027138-0"/>
    <s v="CONSERVACION MAYOR INFRAESTRUCTURA HORIZONTAL AEROPUERTO CARRIEL SUR, PLAN DE RECUPERACIÓN."/>
    <s v="CONCEPCION"/>
    <s v="TALCAHUANO"/>
    <n v="1197086"/>
    <n v="3214846"/>
    <n v="3214846"/>
    <n v="3210592.11"/>
    <n v="0.99867679820433075"/>
    <n v="0"/>
    <n v="0"/>
  </r>
  <r>
    <x v="5"/>
    <x v="17"/>
    <x v="0"/>
    <s v="RED PRIMARIA AEROPORTUARIA"/>
    <s v="RED PRIMARIA"/>
    <s v="40030715-0"/>
    <s v="CONSERVACION RUTINARIA AEROPUERTO CARRIEL SUR"/>
    <s v="CONCEPCION"/>
    <s v="TALCAHUANO"/>
    <n v="535259"/>
    <n v="0"/>
    <n v="0"/>
    <n v="0"/>
    <s v="-"/>
    <n v="0"/>
    <n v="0"/>
  </r>
  <r>
    <x v="5"/>
    <x v="6"/>
    <x v="0"/>
    <s v="RED PEQUEÑOS AERODROMOS"/>
    <s v="PEQUEÑOS AERODROMOS"/>
    <s v="40031234-0"/>
    <s v="CONSERVACION AREA DE MOVIMIENTO AERÓDROMO LOS MAITENES DE VILLA VIEJA, REGION DE LOS RÍOS "/>
    <s v="RANCO"/>
    <s v="LA UNION"/>
    <n v="84929"/>
    <n v="19865"/>
    <n v="19865"/>
    <n v="19864.5"/>
    <n v="0.99997483010319654"/>
    <n v="0"/>
    <n v="0"/>
  </r>
  <r>
    <x v="5"/>
    <x v="6"/>
    <x v="0"/>
    <s v="RED PEQUEÑOS AERODROMOS"/>
    <s v="PEQUEÑOS AERODROMOS"/>
    <s v="40032982-0"/>
    <s v="CONSERVACION PLATAFORMA AEROMÉDICA AERÓDROMO LAS MARÍAS, PLAN DE RECUPERACION "/>
    <s v="VALDIVIA"/>
    <s v="VALDIVIA"/>
    <n v="461026"/>
    <n v="677060"/>
    <n v="677060"/>
    <n v="646345.03600000008"/>
    <n v="0.95463479750686808"/>
    <n v="0"/>
    <n v="0"/>
  </r>
  <r>
    <x v="5"/>
    <x v="6"/>
    <x v="0"/>
    <s v="RED PRIMARIA AEROPORTUARIA"/>
    <s v="RED PRIMARIA"/>
    <s v="40033073-0"/>
    <s v="CONSERVACION PLANTA AGUA POTABLE AERÓDROMO PICHOY, PLAN DE RECUPERACION "/>
    <s v="VALDIVIA"/>
    <s v="MARIQUINA"/>
    <n v="104400"/>
    <n v="258742"/>
    <n v="258742"/>
    <n v="255633.66800000001"/>
    <n v="0.98798675128119906"/>
    <n v="0"/>
    <n v="0"/>
  </r>
  <r>
    <x v="5"/>
    <x v="7"/>
    <x v="0"/>
    <s v="RED PRIMARIA AEROPORTUARIA"/>
    <s v="RED PRIMARIA"/>
    <s v="30237972-0"/>
    <s v="AMPLIACIÓN ÁREA TERMINAL AD. DE MOCOPULLI, CHILOE"/>
    <s v="CHILOE"/>
    <s v="DALCAHUE"/>
    <n v="522000"/>
    <n v="0"/>
    <n v="0"/>
    <n v="0"/>
    <s v="-"/>
    <n v="0"/>
    <n v="0"/>
  </r>
  <r>
    <x v="5"/>
    <x v="7"/>
    <x v="0"/>
    <s v="RED PEQUEÑOS AERODROMOS"/>
    <s v="PEQUEÑOS AERODROMOS"/>
    <s v="40031050-0"/>
    <s v="NORMALIZACION CIERRE PERIMETRAL AERÓDROMO POYO, CHAITÉN "/>
    <s v="PALENA"/>
    <s v="CHAITEN"/>
    <n v="168486"/>
    <n v="280294"/>
    <n v="280294"/>
    <n v="275748.554"/>
    <n v="0.98378329182929358"/>
    <n v="0"/>
    <n v="0"/>
  </r>
  <r>
    <x v="5"/>
    <x v="7"/>
    <x v="0"/>
    <s v="RED PRIMARIA AEROPORTUARIA"/>
    <s v="RED PRIMARIA"/>
    <s v="40033023-0"/>
    <s v="CONSERVACION RUTINARIA AEROPUERTO EL TEPUAL 2021-2022, PLAN RECUPERACION "/>
    <s v="LLANQUIHUE"/>
    <s v="PUERTO MONTT"/>
    <n v="886982"/>
    <n v="688977"/>
    <n v="688977"/>
    <n v="688585.39799999993"/>
    <n v="0.99943161818173887"/>
    <n v="0"/>
    <n v="0"/>
  </r>
  <r>
    <x v="5"/>
    <x v="7"/>
    <x v="0"/>
    <s v="RED PEQUEÑOS AERODROMOS"/>
    <s v="PEQUEÑOS AERODROMOS"/>
    <s v="40033048-0"/>
    <s v="CONSERVACION GLOBAL CHILOÉ 2021-2022, PLAN RECUPERACIÓN "/>
    <s v="CHILOE"/>
    <s v="CASTRO, ANCUD, CHONCHI, CURACO DE VELEZ, DALCAHUE, PUQUELDON, QUEILEN, QUELLON, QUEMCHI, QUINCHAO"/>
    <n v="1407646"/>
    <n v="1852553"/>
    <n v="1852553"/>
    <n v="1773796.1739999999"/>
    <n v="0.95748741007679661"/>
    <n v="0"/>
    <n v="0"/>
  </r>
  <r>
    <x v="5"/>
    <x v="7"/>
    <x v="0"/>
    <s v="RED PEQUEÑOS AERODROMOS"/>
    <s v="PEQUEÑOS AERODROMOS"/>
    <s v="40033052-0"/>
    <s v="CONSERVACION GLOBAL PALENA 2021-2022, PLAN RECUPERACIÓN "/>
    <s v="PALENA"/>
    <s v="CHAITEN, FUTALEUFU, HUALAIHUE, PALENA"/>
    <n v="1400338"/>
    <n v="1573910"/>
    <n v="1573910"/>
    <n v="1515581.98"/>
    <n v="0.96294068911182973"/>
    <n v="0"/>
    <n v="0"/>
  </r>
  <r>
    <x v="5"/>
    <x v="7"/>
    <x v="0"/>
    <s v="RED PEQUEÑOS AERODROMOS"/>
    <s v="PEQUEÑOS AERODROMOS"/>
    <s v="40033054-0"/>
    <s v="CONSERVACION GLOBAL LLANQUIHUE 2021-2022, PLAN RECUPERACIÓN "/>
    <s v="LLANQUIHUE"/>
    <s v="PUERTO MONTT, CALBUCO, COCHAMO, FRESIA, FRUTILLAR, LOS MUERMOS, LLANQUIHUE, MAULLIN, PUERTO VARAS"/>
    <n v="977518"/>
    <n v="1210137"/>
    <n v="1210137"/>
    <n v="1100628.615"/>
    <n v="0.90950744833023034"/>
    <n v="0"/>
    <n v="0"/>
  </r>
  <r>
    <x v="5"/>
    <x v="8"/>
    <x v="0"/>
    <s v="RED PEQUEÑOS AERODROMOS"/>
    <s v="PEQUEÑOS AERODROMOS"/>
    <s v="40011266-0"/>
    <s v="CONSERVACION RUTINARIA AERODROMO CABO 1° JUAN ROMAN - PTO AYSEN"/>
    <s v="AYSEN"/>
    <s v="AYSEN"/>
    <n v="724037"/>
    <n v="349273"/>
    <n v="349273"/>
    <n v="349272.10200000001"/>
    <n v="0.99999742894526633"/>
    <n v="0"/>
    <n v="0"/>
  </r>
  <r>
    <x v="5"/>
    <x v="8"/>
    <x v="0"/>
    <s v="RED PEQUEÑOS AERODROMOS"/>
    <s v="PEQUEÑOS AERODROMOS"/>
    <s v="40020100-0"/>
    <s v="CONSERVACION RUTINARIA PEQUEÑOS AERODROMOS AÑOS 2021-2022, PLAN DE RECUPERACIÓN "/>
    <s v="INTERPROVINCIAL"/>
    <s v="INTERCOMUNAL"/>
    <n v="1284288"/>
    <n v="1409261"/>
    <n v="1409261"/>
    <n v="810176.98"/>
    <n v="0.57489491300759754"/>
    <n v="0"/>
    <n v="0"/>
  </r>
  <r>
    <x v="5"/>
    <x v="8"/>
    <x v="0"/>
    <s v="RED PRIMARIA AEROPORTUARIA"/>
    <s v="RED PRIMARIA"/>
    <s v="40020104-0"/>
    <s v="CONSERVACION RUTINARIA Y OBRAS COMPLEMENTARIAS AERODROMO BALMACEDA"/>
    <s v="COIHAIQUE"/>
    <s v="COIHAIQUE"/>
    <n v="1112015"/>
    <n v="1315148"/>
    <n v="1315148"/>
    <n v="997454.50300000003"/>
    <n v="0.75843517459631926"/>
    <n v="0"/>
    <n v="0"/>
  </r>
  <r>
    <x v="5"/>
    <x v="8"/>
    <x v="0"/>
    <s v="RED PEQUEÑOS AERODROMOS"/>
    <s v="PEQUEÑOS AERODROMOS"/>
    <s v="40033035-0"/>
    <s v="CONSERVACION MAYOR AERODROMO TTE. VIDAL ETAPA III - PLAN DE RECUPERACION "/>
    <s v="COIHAIQUE, AYSEN, CAPITAN PRAT, GENERAL CARRERA"/>
    <s v="COIHAIQUE, LAGO VERDE, AYSEN, CISNES, GUAITECAS, COCHRANE, O'HIGGINS, TORTEL, CHILE CHICO, RIO IBAÑEZ"/>
    <n v="261000"/>
    <n v="1270000"/>
    <n v="1270000"/>
    <n v="1010334.697"/>
    <n v="0.79553913149606303"/>
    <n v="0"/>
    <n v="0"/>
  </r>
  <r>
    <x v="5"/>
    <x v="9"/>
    <x v="0"/>
    <s v="RED PRIMARIA AEROPORTUARIA"/>
    <s v="RED PRIMARIA"/>
    <s v="30100036-0"/>
    <s v="MEJORAMIENTO ÁREA DE MOVIMIENTO AEROPUERTO PRESIDENTE IBÁÑEZ R 12"/>
    <s v="MAGALLANES"/>
    <s v="PUNTA ARENAS"/>
    <n v="19923083"/>
    <n v="9266644"/>
    <n v="9266644"/>
    <n v="5293771.4240000006"/>
    <n v="0.57127169490918184"/>
    <n v="0"/>
    <n v="0"/>
  </r>
  <r>
    <x v="5"/>
    <x v="9"/>
    <x v="0"/>
    <s v="RED PEQUEÑOS AERODROMOS"/>
    <s v="PEQUEÑOS AERODROMOS"/>
    <s v="30485530-0"/>
    <s v="CONSERVACION REFUGIO DE PASAJEROS PEQ. ADMO. FRANCO BIANCO, CERRO SOMBRERO, COMUNA PRIMAVERA, PLAN DE RECUPERACION"/>
    <s v="TIERRA DEL FUEGO"/>
    <s v="PRIMAVERA"/>
    <n v="401171"/>
    <n v="453142"/>
    <n v="453142"/>
    <n v="451811.70599999995"/>
    <n v="0.9970642888984026"/>
    <n v="0"/>
    <n v="0"/>
  </r>
  <r>
    <x v="5"/>
    <x v="9"/>
    <x v="0"/>
    <s v="RED PEQUEÑOS AERODROMOS"/>
    <s v="PEQUEÑOS AERODROMOS"/>
    <s v="40027097-0"/>
    <s v="CONSERVACION RUTINARIA AD. F. BIANCO, C. SOMBRERO, T. DEL FUEGO, PLAN DE RECUPERACION"/>
    <s v="TIERRA DEL FUEGO"/>
    <s v="PRIMAVERA"/>
    <n v="1570226"/>
    <n v="1272206"/>
    <n v="1272206"/>
    <n v="1074039.3220000002"/>
    <n v="0.84423381276302745"/>
    <n v="0"/>
    <n v="0"/>
  </r>
  <r>
    <x v="5"/>
    <x v="0"/>
    <x v="1"/>
    <s v="RED PEQUEÑOS AERODROMOS"/>
    <s v="PEQUEÑOS AERODROMOS"/>
    <s v="40009993-0"/>
    <s v="DIAGNOSTICO AUSCULTACION PAVIMENTOS PEQUEÑOS AERODROMOS ZONA CENTRO-NORTE"/>
    <s v="INTERPROVINCIAL"/>
    <s v="INTERCOMUNAL"/>
    <n v="230168"/>
    <n v="240650"/>
    <n v="240650"/>
    <n v="240616.08900000001"/>
    <n v="0.99985908580926663"/>
    <n v="0"/>
    <n v="0"/>
  </r>
  <r>
    <x v="5"/>
    <x v="0"/>
    <x v="1"/>
    <s v="RED PEQUEÑOS AERODROMOS"/>
    <s v="PEQUEÑOS AERODROMOS"/>
    <s v="40010002-0"/>
    <s v="DIAGNOSTICO AUSCULTACION PAVIMENTOS PEQUEÑOS AERODROMOS ZONA-SUR"/>
    <s v="INTERPROVINCIAL"/>
    <s v="INTERCOMUNAL"/>
    <n v="93249"/>
    <n v="93182"/>
    <n v="93182"/>
    <n v="93181.25"/>
    <n v="0.99999195123521711"/>
    <n v="0"/>
    <n v="0"/>
  </r>
  <r>
    <x v="5"/>
    <x v="0"/>
    <x v="1"/>
    <s v="RED SECUNDARIA AEROPORTUARIA"/>
    <s v="RED SECUNDARIA"/>
    <s v="40010004-0"/>
    <s v="DIAGNOSTICO AUSCULTACION PAVIMENTO AEROPORTUARIO RED-SECUNDARIA ZONA-SUR"/>
    <s v="INTERPROVINCIAL"/>
    <s v="INTERCOMUNAL"/>
    <n v="190008"/>
    <n v="199475"/>
    <n v="199475"/>
    <n v="199399.94500000001"/>
    <n v="0.99962373731043996"/>
    <n v="0"/>
    <n v="0"/>
  </r>
  <r>
    <x v="5"/>
    <x v="0"/>
    <x v="1"/>
    <s v="RED PRIMARIA AEROPORTUARIA"/>
    <s v="RED PRIMARIA"/>
    <s v="40010005-0"/>
    <s v="DIAGNOSTICO AUSCULTACION PAVIMENTOS AEROPORTUARIOS, RED PRIMARIA ZONA -SUR"/>
    <s v="INTERPROVINCIAL"/>
    <s v="INTERCOMUNAL"/>
    <n v="274682"/>
    <n v="277440"/>
    <n v="277440"/>
    <n v="277288.99400000001"/>
    <n v="0.99945571655132648"/>
    <n v="0"/>
    <n v="0"/>
  </r>
  <r>
    <x v="5"/>
    <x v="0"/>
    <x v="1"/>
    <s v="RED PRIMARIA AEROPORTUARIA"/>
    <s v="RED PRIMARIA"/>
    <s v="40010356-0"/>
    <s v="DIAGNOSTICO AUSCULTACION PAV. AEROPORTUARIO RED PRIMARIA ZONA CENTRO."/>
    <s v="INTERPROVINCIAL"/>
    <s v="INTERCOMUNAL"/>
    <n v="313178"/>
    <n v="198000"/>
    <n v="198000"/>
    <n v="134270.68400000001"/>
    <n v="0.67813476767676772"/>
    <n v="0"/>
    <n v="0"/>
  </r>
  <r>
    <x v="5"/>
    <x v="0"/>
    <x v="0"/>
    <s v="RED PEQUEÑOS AERODROMOS"/>
    <s v="PEQUEÑOS AERODROMOS"/>
    <s v="40030399-0"/>
    <s v="CONSERVACION PEQUEÑOS AERODROMOS ZONA CENTRAL/2021 2022 "/>
    <s v="CACHAPOAL, CARDENAL CARO, SANTIAGO"/>
    <s v="RANCAGUA, PICHILEMU, VITACURA"/>
    <n v="330113"/>
    <n v="211983"/>
    <n v="211983"/>
    <n v="211981.28400000001"/>
    <n v="0.99999190501125101"/>
    <n v="0"/>
    <n v="0"/>
  </r>
  <r>
    <x v="5"/>
    <x v="0"/>
    <x v="0"/>
    <s v=""/>
    <s v=""/>
    <s v="SIN_BIP2"/>
    <s v="CONSERVACIÓN DE INSTALACIONES Y EQUIPAMIENTO"/>
    <s v=""/>
    <s v=""/>
    <n v="532878"/>
    <n v="0"/>
    <n v="0"/>
    <n v="0"/>
    <s v="-"/>
    <n v="0"/>
    <n v="0"/>
  </r>
  <r>
    <x v="6"/>
    <x v="0"/>
    <x v="0"/>
    <s v=""/>
    <s v=""/>
    <s v="SIN_BIP3"/>
    <s v="CONSERVACIÓN DE INSTALACIONES Y EQUIPAMIENTO"/>
    <s v=""/>
    <s v=""/>
    <n v="451044"/>
    <n v="0"/>
    <n v="0"/>
    <n v="0"/>
    <s v="-"/>
    <n v="0"/>
    <n v="0"/>
  </r>
  <r>
    <x v="7"/>
    <x v="0"/>
    <x v="0"/>
    <s v=""/>
    <s v=""/>
    <s v="SIN_BIP8"/>
    <s v="CONSERVACIÓN DE INSTALACIONES Y EQUIPAMIENTO"/>
    <s v=""/>
    <s v=""/>
    <n v="175898"/>
    <n v="0"/>
    <n v="0"/>
    <n v="0"/>
    <s v="-"/>
    <n v="0"/>
    <n v="0"/>
  </r>
  <r>
    <x v="8"/>
    <x v="10"/>
    <x v="0"/>
    <s v=""/>
    <s v=""/>
    <s v="000"/>
    <s v="Fondos sin decretar"/>
    <s v=""/>
    <s v=""/>
    <n v="0"/>
    <n v="39637430"/>
    <n v="0"/>
    <n v="0"/>
    <n v="0"/>
    <n v="0"/>
    <n v="0"/>
  </r>
  <r>
    <x v="8"/>
    <x v="11"/>
    <x v="0"/>
    <s v="AMPLIACION Y MEJORAMIENTO DE SERVICIOS EXISTENTES DE AGUA POTABLE RURAL"/>
    <s v="MEJORAMIENTO Y AMPLIACION DE SERVICIOS EXISTENTES"/>
    <s v="40030459-0"/>
    <s v="CONSERVACION SERVICIO SANITARIO RURAL PUTRE PUTRE"/>
    <s v="PARINACOTA"/>
    <s v="PUTRE"/>
    <n v="0"/>
    <n v="233314"/>
    <n v="233314"/>
    <n v="233312.25700000001"/>
    <n v="0.99999252938100591"/>
    <n v="0"/>
    <n v="0"/>
  </r>
  <r>
    <x v="8"/>
    <x v="12"/>
    <x v="0"/>
    <s v="AGUA POTABLE RURAL SEMI CONCENTRADO"/>
    <s v="AGUA POTABLE RURAL SEMI CONCENTRADO"/>
    <s v="40000717-0"/>
    <s v="CONSTRUCCION SISTEMA AGUA POTABLE RURAL VERDES CAMPIÑAS CALAMA"/>
    <s v="EL LOA"/>
    <s v="CALAMA"/>
    <n v="1010276"/>
    <n v="1167069"/>
    <n v="1167069"/>
    <n v="1166584.4270000001"/>
    <n v="0.99958479490073004"/>
    <n v="0"/>
    <n v="0"/>
  </r>
  <r>
    <x v="8"/>
    <x v="12"/>
    <x v="0"/>
    <s v="AGUA POTABLE RURAL SEMI CONCENTRADO"/>
    <s v="AGUA POTABLE RURAL SEMI CONCENTRADO"/>
    <s v="40030304-0"/>
    <s v="CONSERVACION INTEGRAL SISTEMA DE AGUA POTABLE RURAL SAN PEDRO DE ATACAMA"/>
    <s v="EL LOA"/>
    <s v="SAN PEDRO DE ATACAMA"/>
    <n v="683918"/>
    <n v="557620"/>
    <n v="557620"/>
    <n v="403672.897"/>
    <n v="0.72392112370431472"/>
    <n v="0"/>
    <n v="0"/>
  </r>
  <r>
    <x v="8"/>
    <x v="2"/>
    <x v="0"/>
    <s v="AMPLIACION Y MEJORAMIENTO DE SERVICIOS EXISTENTES DE AGUA POTABLE RURAL"/>
    <s v="MEJORAMIENTO Y AMPLIACION DE SERVICIOS EXISTENTES"/>
    <s v="40029349-0"/>
    <s v="CONSERVACION APR CHOLLAY, REGIÓN DE ATACAMA COMUNA DE ALTO DEL CARMEN"/>
    <s v="HUASCO"/>
    <s v="ALTO DEL CARMEN"/>
    <n v="0"/>
    <n v="86007"/>
    <n v="86007"/>
    <n v="86007"/>
    <n v="1"/>
    <n v="0"/>
    <n v="0"/>
  </r>
  <r>
    <x v="8"/>
    <x v="2"/>
    <x v="0"/>
    <s v="AMPLIACION Y MEJORAMIENTO DE SERVICIOS EXISTENTES DE AGUA POTABLE RURAL"/>
    <s v="MEJORAMIENTO Y AMPLIACION DE SERVICIOS EXISTENTES"/>
    <s v="40036726-0"/>
    <s v="CONSERVACION ESTANQUES METÁLICOS COMUNA DE VALLENAR Y FREIRINA COMUNA DE VALLENAR Y FREIRINA"/>
    <s v="INTERPROVINCIAL"/>
    <s v="INTERCOMUNAL"/>
    <n v="0"/>
    <n v="421572"/>
    <n v="421572"/>
    <n v="121114.96"/>
    <n v="0.28729365327868078"/>
    <n v="0"/>
    <n v="0"/>
  </r>
  <r>
    <x v="8"/>
    <x v="2"/>
    <x v="0"/>
    <s v="AMPLIACION Y MEJORAMIENTO DE SERVICIOS EXISTENTES DE AGUA POTABLE RURAL"/>
    <s v="MEJORAMIENTO Y AMPLIACION DE SERVICIOS EXISTENTES"/>
    <s v="40037699-0"/>
    <s v="CONSERVACION ESTANQUE METALICO SSR CACHIYUYO, HDA. BUENA ESPERANZA Y PERALES VIEJOS VALLENAR COMUNA DE VALLENAR"/>
    <s v="HUASCO"/>
    <s v="VALLENAR"/>
    <n v="0"/>
    <n v="567463"/>
    <n v="567463"/>
    <n v="255750.704"/>
    <n v="0.45069141776644467"/>
    <n v="0"/>
    <n v="0"/>
  </r>
  <r>
    <x v="8"/>
    <x v="3"/>
    <x v="0"/>
    <s v="AGUA POTABLE RURAL SEMI CONCENTRADO"/>
    <s v="AGUA POTABLE RURAL SEMI CONCENTRADO"/>
    <s v="30478237-0"/>
    <s v="MEJORAMIENTO SISTEMA APR TULAHUÉN COMUNA DE MONTE PARIA"/>
    <s v="LIMARI"/>
    <s v="MONTE PATRIA"/>
    <n v="1468911"/>
    <n v="1640062"/>
    <n v="1640062"/>
    <n v="422473.52799999999"/>
    <n v="0.25759607136803364"/>
    <n v="0"/>
    <n v="0"/>
  </r>
  <r>
    <x v="8"/>
    <x v="3"/>
    <x v="0"/>
    <s v="AMPLIACION Y MEJORAMIENTO DE SERVICIOS EXISTENTES DE AGUA POTABLE RURAL"/>
    <s v="MEJORAMIENTO Y AMPLIACION DE SERVICIOS EXISTENTES"/>
    <s v="40029378-0"/>
    <s v="CONSERVACION SISTEMA DE APR HUENTELAUQUÉN NORTE COMUNA DE CANELA"/>
    <s v="CHOAPA"/>
    <s v="CANELA"/>
    <n v="0"/>
    <n v="186011"/>
    <n v="186011"/>
    <n v="25614.764999999999"/>
    <n v="0.13770564644026428"/>
    <n v="0"/>
    <n v="0"/>
  </r>
  <r>
    <x v="8"/>
    <x v="3"/>
    <x v="0"/>
    <s v="AMPLIACION Y MEJORAMIENTO DE SERVICIOS EXISTENTES DE AGUA POTABLE RURAL"/>
    <s v="MEJORAMIENTO Y AMPLIACION DE SERVICIOS EXISTENTES"/>
    <s v="40029391-0"/>
    <s v="CONSERVACION SISTEMA DE APR QUELÉN ALTO COMUNA DE SALAMANCA"/>
    <s v="CHOAPA"/>
    <s v="SALAMANCA"/>
    <n v="0"/>
    <n v="102845"/>
    <n v="102845"/>
    <n v="15470"/>
    <n v="0.15042053575769362"/>
    <n v="0"/>
    <n v="0"/>
  </r>
  <r>
    <x v="8"/>
    <x v="3"/>
    <x v="0"/>
    <s v="AMPLIACION Y MEJORAMIENTO DE SERVICIOS EXISTENTES DE AGUA POTABLE RURAL"/>
    <s v="MEJORAMIENTO Y AMPLIACION DE SERVICIOS EXISTENTES"/>
    <s v="40030351-0"/>
    <s v="CONSERVACION SISTEMAS DE APR POR SEQUÍA AÑO 2021-2022, REGIÓN DE COQUIMBO REGIÓN DE COQUIMBO"/>
    <s v="INTERPROVINCIAL"/>
    <s v="INTERCOMUNAL"/>
    <n v="1359147"/>
    <n v="3207804"/>
    <n v="3207804"/>
    <n v="2087409.737"/>
    <n v="0.6507285784917034"/>
    <n v="0"/>
    <n v="0"/>
  </r>
  <r>
    <x v="8"/>
    <x v="3"/>
    <x v="0"/>
    <s v="AMPLIACION Y MEJORAMIENTO DE SERVICIOS EXISTENTES DE AGUA POTABLE RURAL"/>
    <s v="MEJORAMIENTO Y AMPLIACION DE SERVICIOS EXISTENTES"/>
    <s v="40031392-0"/>
    <s v="CONSERVACION OBRAS POR SEQUÍA REGIÓN DE COQUIMBO. POZOS DE AGUA POTABLE PROVINCIA DE CHOAPA"/>
    <s v="CHOAPA"/>
    <s v="INTERCOMUNAL"/>
    <n v="275616"/>
    <n v="0"/>
    <n v="0"/>
    <n v="0"/>
    <s v="-"/>
    <n v="0"/>
    <n v="0"/>
  </r>
  <r>
    <x v="8"/>
    <x v="3"/>
    <x v="0"/>
    <s v="AMPLIACION Y MEJORAMIENTO DE SERVICIOS EXISTENTES DE AGUA POTABLE RURAL"/>
    <s v="MEJORAMIENTO Y AMPLIACION DE SERVICIOS EXISTENTES"/>
    <s v="40035369-0"/>
    <s v="CONSERVACION SISTEMA DE APR EL PORVENIR, COMUNA DE OVALLE COMUNA DE OVALLE"/>
    <s v="LIMARI"/>
    <s v="OVALLE"/>
    <n v="0"/>
    <n v="393308"/>
    <n v="393308"/>
    <n v="24166.58"/>
    <n v="6.1444415064021075E-2"/>
    <n v="0"/>
    <n v="0"/>
  </r>
  <r>
    <x v="8"/>
    <x v="3"/>
    <x v="0"/>
    <s v="AMPLIACION Y MEJORAMIENTO DE SERVICIOS EXISTENTES DE AGUA POTABLE RURAL"/>
    <s v="MEJORAMIENTO Y AMPLIACION DE SERVICIOS EXISTENTES"/>
    <s v="40035406-0"/>
    <s v="CONSERVACION SISTEMA DE A.P. RURAL NUEVA AURORA COMUNA DE OVALLE"/>
    <s v="LIMARI"/>
    <s v="OVALLE"/>
    <n v="0"/>
    <n v="348725"/>
    <n v="348725"/>
    <n v="13877.49"/>
    <n v="3.9794938705283535E-2"/>
    <n v="0"/>
    <n v="0"/>
  </r>
  <r>
    <x v="8"/>
    <x v="3"/>
    <x v="0"/>
    <s v="AMPLIACION Y MEJORAMIENTO DE SERVICIOS EXISTENTES DE AGUA POTABLE RURAL"/>
    <s v="MEJORAMIENTO Y AMPLIACION DE SERVICIOS EXISTENTES"/>
    <s v="40035442-0"/>
    <s v="CONSERVACION SISTEMA DE A.P. RURAL COLLIGUAY COMUNA DE MONTE PATRIA"/>
    <s v="LIMARI"/>
    <s v="MONTE PATRIA"/>
    <n v="0"/>
    <n v="301780"/>
    <n v="301780"/>
    <n v="26259.86"/>
    <n v="8.7016568361057728E-2"/>
    <n v="0"/>
    <n v="0"/>
  </r>
  <r>
    <x v="8"/>
    <x v="3"/>
    <x v="0"/>
    <s v="AMPLIACION Y MEJORAMIENTO DE SERVICIOS EXISTENTES DE AGUA POTABLE RURAL"/>
    <s v="MEJORAMIENTO Y AMPLIACION DE SERVICIOS EXISTENTES"/>
    <s v="40035444-0"/>
    <s v="CONSERVACION  SISTEMA APR LA HIGUERA, COMUNA DE LA SERENA COMUNA DE LA HIGUERA"/>
    <s v="ELQUI"/>
    <s v="LA HIGUERA"/>
    <n v="0"/>
    <n v="781062"/>
    <n v="781062"/>
    <n v="646255.35399999993"/>
    <n v="0.82740596009023604"/>
    <n v="0"/>
    <n v="0"/>
  </r>
  <r>
    <x v="8"/>
    <x v="3"/>
    <x v="0"/>
    <s v="AMPLIACION Y MEJORAMIENTO DE SERVICIOS EXISTENTES DE AGUA POTABLE RURAL"/>
    <s v="MEJORAMIENTO Y AMPLIACION DE SERVICIOS EXISTENTES"/>
    <s v="40035446-0"/>
    <s v="CONSERVACION  SISTEMA DE A.P. RURAL CALETA HORNOS COMUNA DE LA HIGUERA"/>
    <s v="ELQUI"/>
    <s v="LA HIGUERA"/>
    <n v="0"/>
    <n v="228425"/>
    <n v="228425"/>
    <n v="208547.38099999999"/>
    <n v="0.91297966947575793"/>
    <n v="0"/>
    <n v="0"/>
  </r>
  <r>
    <x v="8"/>
    <x v="3"/>
    <x v="0"/>
    <s v="AMPLIACION Y MEJORAMIENTO DE SERVICIOS EXISTENTES DE AGUA POTABLE RURAL"/>
    <s v="MEJORAMIENTO Y AMPLIACION DE SERVICIOS EXISTENTES"/>
    <s v="40035448-0"/>
    <s v="CONSERVACION SISTEMA DE A.P. RURAL CHUNGUNGO COMUNA DE LA HIGUERA"/>
    <s v="ELQUI"/>
    <s v="LA HIGUERA"/>
    <n v="0"/>
    <n v="260885"/>
    <n v="260885"/>
    <n v="134678.61299999998"/>
    <n v="0.51623747244954665"/>
    <n v="0"/>
    <n v="0"/>
  </r>
  <r>
    <x v="8"/>
    <x v="3"/>
    <x v="0"/>
    <s v="AGUA POTABLE RURAL SEMI CONCENTRADO"/>
    <s v="AGUA POTABLE RURAL SEMI CONCENTRADO"/>
    <s v="40038271-0"/>
    <s v="CONSERVACION SISTEMAS SSR POR SEQUIA 2022 - 2023 REGION DE COQUIMBO"/>
    <s v="ELQUI, CHOAPA, LIMARI"/>
    <s v="LA SERENA, COQUIMBO, ANDACOLLO, LA HIGUERA, PAIGUANO, VICUÑA, ILLAPEL, CANELA, LOS VILOS, SALAMANCA, OVALLE, COMBARBALA, MONTE PATRIA, PUNITAQUI, RIO HURTADO"/>
    <n v="0"/>
    <n v="1800000"/>
    <n v="1800000"/>
    <n v="891.75"/>
    <n v="4.9541666666666668E-4"/>
    <n v="0"/>
    <n v="0"/>
  </r>
  <r>
    <x v="8"/>
    <x v="13"/>
    <x v="0"/>
    <s v="AMPLIACION Y MEJORAMIENTO DE SERVICIOS EXISTENTES DE AGUA POTABLE RURAL"/>
    <s v="MEJORAMIENTO Y AMPLIACION DE SERVICIOS EXISTENTES"/>
    <s v="30103535-0"/>
    <s v="MEJORAMIENTO SERVICIO APR EL CARMEN LA LIGUA"/>
    <s v="PETORCA"/>
    <s v="LA LIGUA"/>
    <n v="63965"/>
    <n v="282640"/>
    <n v="282640"/>
    <n v="0"/>
    <n v="0"/>
    <n v="0"/>
    <n v="0"/>
  </r>
  <r>
    <x v="8"/>
    <x v="13"/>
    <x v="0"/>
    <s v="AGUA POTABLE RURAL SEMI CONCENTRADO"/>
    <s v="AGUA POTABLE RURAL SEMI CONCENTRADO"/>
    <s v="40020457-0"/>
    <s v="INSTALACION SISTEMA AGUA POTABLE RURAL MAITEN LARGO V REGION"/>
    <s v="PETORCA"/>
    <s v="LA LIGUA"/>
    <n v="320632"/>
    <n v="536210"/>
    <n v="536210"/>
    <n v="0"/>
    <n v="0"/>
    <n v="0"/>
    <n v="0"/>
  </r>
  <r>
    <x v="8"/>
    <x v="13"/>
    <x v="0"/>
    <s v="AMPLIACION Y MEJORAMIENTO DE SERVICIOS EXISTENTES DE AGUA POTABLE RURAL"/>
    <s v="MEJORAMIENTO Y AMPLIACION DE SERVICIOS EXISTENTES"/>
    <s v="40029412-0"/>
    <s v="CONSERVACION SSR EL ÑILHUE CATEMU"/>
    <s v="SAN FELIPE"/>
    <s v="CATEMU"/>
    <n v="0"/>
    <n v="3721"/>
    <n v="3721"/>
    <n v="3720.1779999999999"/>
    <n v="0.99977909164203171"/>
    <n v="0"/>
    <n v="0"/>
  </r>
  <r>
    <x v="8"/>
    <x v="13"/>
    <x v="0"/>
    <s v="AMPLIACION Y MEJORAMIENTO DE SERVICIOS EXISTENTES DE AGUA POTABLE RURAL"/>
    <s v="MEJORAMIENTO Y AMPLIACION DE SERVICIOS EXISTENTES"/>
    <s v="40029414-0"/>
    <s v="CONSERVACION SSR EL OLIVO PURUTUN LA CALERA"/>
    <s v="QUILLOTA"/>
    <s v="CALERA"/>
    <n v="0"/>
    <n v="69781"/>
    <n v="69781"/>
    <n v="20639.806"/>
    <n v="0.29577973947062952"/>
    <n v="0"/>
    <n v="0"/>
  </r>
  <r>
    <x v="8"/>
    <x v="13"/>
    <x v="0"/>
    <s v="AMPLIACION Y MEJORAMIENTO DE SERVICIOS EXISTENTES DE AGUA POTABLE RURAL"/>
    <s v="MEJORAMIENTO Y AMPLIACION DE SERVICIOS EXISTENTES"/>
    <s v="40030354-0"/>
    <s v="CONSERVACION SISTEMAS DE APR POR SEQUÍA AÑO 2021-2022, REGIÓN DE VALPARAÍSO REGIÓN DE VALPARAÍSO"/>
    <s v="INTERPROVINCIAL"/>
    <s v="INTERCOMUNAL"/>
    <n v="2319516"/>
    <n v="15783136"/>
    <n v="15783136"/>
    <n v="12530152.674000001"/>
    <n v="0.7938949948856806"/>
    <n v="0"/>
    <n v="0"/>
  </r>
  <r>
    <x v="8"/>
    <x v="13"/>
    <x v="0"/>
    <s v="AGUA POTABLE RURAL SEMI CONCENTRADO"/>
    <s v="AGUA POTABLE RURAL SEMI CONCENTRADO"/>
    <s v="40037946-0"/>
    <s v="CONSERVACION SEQUÍA 2022 - 2023 REGIÓN DE VALPARAÍSO"/>
    <s v="INTERPROVINCIAL"/>
    <s v="INTERCOMUNAL"/>
    <n v="0"/>
    <n v="9959400"/>
    <n v="9959400"/>
    <n v="46797.239000000001"/>
    <n v="4.6988010321906944E-3"/>
    <n v="0"/>
    <n v="0"/>
  </r>
  <r>
    <x v="8"/>
    <x v="14"/>
    <x v="0"/>
    <s v="AGUA POTABLE RURAL CONCENTRADO"/>
    <s v="MEJORAMIENTO Y AMPLIACION DE SERVICIOS EXISTENTES"/>
    <s v="40013252-0"/>
    <s v="AMPLIACIÓN Y MEJORAMIENTO EL BOLLENAR, COMUNA DE MELIPILLA"/>
    <s v="MELIPILLA"/>
    <s v="MELIPILLA"/>
    <n v="427463"/>
    <n v="1057342"/>
    <n v="1057342"/>
    <n v="584878.48700000008"/>
    <n v="0.55315923040983905"/>
    <n v="0"/>
    <n v="0"/>
  </r>
  <r>
    <x v="8"/>
    <x v="14"/>
    <x v="0"/>
    <s v="AGUA POTABLE RURAL CONCENTRADO"/>
    <s v="MEJORAMIENTO Y AMPLIACION DE SERVICIOS EXISTENTES"/>
    <s v="40013635-0"/>
    <s v="MEJORAMIENTO  Y AMPLIACIÓN COLONIA KENNEDY PAINE"/>
    <s v="MAIPO"/>
    <s v="PAINE"/>
    <n v="660289"/>
    <n v="2104037"/>
    <n v="2104037"/>
    <n v="1271523.557"/>
    <n v="0.60432566394982601"/>
    <n v="0"/>
    <n v="0"/>
  </r>
  <r>
    <x v="8"/>
    <x v="14"/>
    <x v="0"/>
    <s v="AMPLIACION Y MEJORAMIENTO DE SERVICIOS EXISTENTES DE AGUA POTABLE RURAL"/>
    <s v="MEJORAMIENTO Y AMPLIACION DE SERVICIOS EXISTENTES"/>
    <s v="40013637-0"/>
    <s v="AMPLIACIÓN Y MEJORAMIENTO APR GACITUA, COMUNA DE ISLA DE MAIPO"/>
    <s v="TALAGANTE"/>
    <s v="ISLA DE MAIPO"/>
    <n v="2430261"/>
    <n v="1686700"/>
    <n v="1686700"/>
    <n v="950996.505"/>
    <n v="0.56382077725736646"/>
    <n v="0"/>
    <n v="0"/>
  </r>
  <r>
    <x v="8"/>
    <x v="14"/>
    <x v="0"/>
    <s v="AGUA POTABLE RURAL SEMI CONCENTRADO"/>
    <s v="AGUA POTABLE RURAL SEMI CONCENTRADO"/>
    <s v="40022913-0"/>
    <s v="CONSTRUCCION APR EL RESPLANDOR LAMPA"/>
    <s v="CHACABUCO"/>
    <s v="LAMPA"/>
    <n v="1324413"/>
    <n v="702997"/>
    <n v="702997"/>
    <n v="0"/>
    <n v="0"/>
    <n v="0"/>
    <n v="0"/>
  </r>
  <r>
    <x v="8"/>
    <x v="14"/>
    <x v="0"/>
    <s v="AMPLIACION Y MEJORAMIENTO DE SERVICIOS EXISTENTES DE AGUA POTABLE RURAL"/>
    <s v="MEJORAMIENTO Y AMPLIACION DE SERVICIOS EXISTENTES"/>
    <s v="40030360-0"/>
    <s v="CONSERVACION SISTEMAS DE APR POR SEQUÍA AÑO 2021-2022, REGIÓN METROPOLITANA REGIÓN METROPOLITANA"/>
    <s v="INTERPROVINCIAL"/>
    <s v="INTERCOMUNAL"/>
    <n v="420793"/>
    <n v="2545119"/>
    <n v="2545119"/>
    <n v="1981693.0049999999"/>
    <n v="0.77862489140979263"/>
    <n v="0"/>
    <n v="0"/>
  </r>
  <r>
    <x v="8"/>
    <x v="14"/>
    <x v="0"/>
    <s v="AGUA POTABLE RURAL CONCENTRADO"/>
    <s v="AGUA POTABLE RURAL CONCENTRADO"/>
    <s v="40034067-0"/>
    <s v="CONSERVACION SIATEMA DE APR PELVIN"/>
    <s v="TALAGANTE"/>
    <s v="PEÑAFLOR"/>
    <n v="0"/>
    <n v="93850"/>
    <n v="93850"/>
    <n v="0"/>
    <n v="0"/>
    <n v="0"/>
    <n v="0"/>
  </r>
  <r>
    <x v="8"/>
    <x v="14"/>
    <x v="0"/>
    <s v="AGUA POTABLE RURAL CONCENTRADO"/>
    <s v="AGUA POTABLE RURAL CONCENTRADO"/>
    <s v="40034084-0"/>
    <s v="CONSERVACION SISTEMA DE APR MIRAFLORES"/>
    <s v="MELIPILLA"/>
    <s v="CURACAVI"/>
    <n v="0"/>
    <n v="403000"/>
    <n v="403000"/>
    <n v="0"/>
    <n v="0"/>
    <n v="0"/>
    <n v="0"/>
  </r>
  <r>
    <x v="8"/>
    <x v="14"/>
    <x v="0"/>
    <s v="AGUA POTABLE RURAL CONCENTRADO"/>
    <s v="AGUA POTABLE RURAL CONCENTRADO"/>
    <s v="40034085-0"/>
    <s v="CONSERVACION SISTEMA DE APR LA ISLITA"/>
    <s v="TALAGANTE"/>
    <s v="ISLA DE MAIPO"/>
    <n v="0"/>
    <n v="285150"/>
    <n v="285150"/>
    <n v="0"/>
    <n v="0"/>
    <n v="0"/>
    <n v="0"/>
  </r>
  <r>
    <x v="8"/>
    <x v="14"/>
    <x v="0"/>
    <s v="AGUA POTABLE RURAL CONCENTRADO"/>
    <s v="AGUA POTABLE RURAL CONCENTRADO"/>
    <s v="40034092-0"/>
    <s v="CONSERVACION SISTEMA DE APR QUILAPILÚN"/>
    <s v="CHACABUCO"/>
    <s v="COLINA"/>
    <n v="0"/>
    <n v="218000"/>
    <n v="218000"/>
    <n v="0"/>
    <n v="0"/>
    <n v="0"/>
    <n v="0"/>
  </r>
  <r>
    <x v="8"/>
    <x v="14"/>
    <x v="0"/>
    <s v="AGUA POTABLE RURAL SEMI CONCENTRADO"/>
    <s v="AGUA POTABLE RURAL SEMI CONCENTRADO"/>
    <s v="40037872-0"/>
    <s v="CONSERVACION SEQUÍA 2022-2023 REGIÓN METROPOLITANA"/>
    <s v="INTERPROVINCIAL"/>
    <s v="INTERCOMUNAL"/>
    <n v="0"/>
    <n v="214500"/>
    <n v="214500"/>
    <n v="0"/>
    <n v="0"/>
    <n v="0"/>
    <n v="0"/>
  </r>
  <r>
    <x v="8"/>
    <x v="15"/>
    <x v="0"/>
    <s v="AMPLIACION Y MEJORAMIENTO DE SERVICIOS EXISTENTES DE AGUA POTABLE RURAL"/>
    <s v="MEJORAMIENTO Y AMPLIACION DE SERVICIOS EXISTENTES"/>
    <s v="30485713-0"/>
    <s v="MEJORAMIENTO Y AMPLIACIÓN SISTEMA APR PENCAHUE BAJO, SAN VICENTE"/>
    <s v="CACHAPOAL"/>
    <s v="SAN VICENTE"/>
    <n v="0"/>
    <n v="18110"/>
    <n v="18110"/>
    <n v="12160.74"/>
    <n v="0.67149309773605736"/>
    <n v="0"/>
    <n v="0"/>
  </r>
  <r>
    <x v="8"/>
    <x v="15"/>
    <x v="0"/>
    <s v="AMPLIACION Y MEJORAMIENTO DE SERVICIOS EXISTENTES DE AGUA POTABLE RURAL"/>
    <s v="MEJORAMIENTO Y AMPLIACION DE SERVICIOS EXISTENTES"/>
    <s v="40002294-0"/>
    <s v="AMPLIACIÓN SISTEMA APR AGUA BUENA A PUEBLO HUNDIDO, SAN FERNANDO"/>
    <s v="COLCHAGUA"/>
    <s v="SAN FERNANDO"/>
    <n v="0"/>
    <n v="34482"/>
    <n v="34482"/>
    <n v="34481.648000000001"/>
    <n v="0.99998979177541913"/>
    <n v="0"/>
    <n v="0"/>
  </r>
  <r>
    <x v="8"/>
    <x v="15"/>
    <x v="0"/>
    <s v="AMPLIACION Y MEJORAMIENTO DE SERVICIOS EXISTENTES DE AGUA POTABLE RURAL"/>
    <s v="MEJORAMIENTO Y AMPLIACION DE SERVICIOS EXISTENTES"/>
    <s v="40002676-0"/>
    <s v="MEJORAMIENTO Y AMPLIACIÓN SISTEMA APR LO DE LOBOS, RENGO"/>
    <s v="CACHAPOAL"/>
    <s v="RENGO"/>
    <n v="768280"/>
    <n v="931641"/>
    <n v="931641"/>
    <n v="801017.80900000001"/>
    <n v="0.85979235456576086"/>
    <n v="0"/>
    <n v="0"/>
  </r>
  <r>
    <x v="8"/>
    <x v="15"/>
    <x v="0"/>
    <s v="AMPLIACION Y MEJORAMIENTO DE SERVICIOS EXISTENTES DE AGUA POTABLE RURAL"/>
    <s v="MEJORAMIENTO Y AMPLIACION DE SERVICIOS EXISTENTES"/>
    <s v="40002812-0"/>
    <s v="MEJORAMIENTO SISTEMA APR ROMA SAN JOSÉ LOS LINGUES, SAN FERNANDO"/>
    <s v="COLCHAGUA"/>
    <s v="SAN FERNANDO"/>
    <n v="0"/>
    <n v="228384"/>
    <n v="228384"/>
    <n v="87779.903000000006"/>
    <n v="0.38435224446546168"/>
    <n v="0"/>
    <n v="0"/>
  </r>
  <r>
    <x v="8"/>
    <x v="15"/>
    <x v="0"/>
    <s v="AMPLIACION Y MEJORAMIENTO DE SERVICIOS EXISTENTES DE AGUA POTABLE RURAL"/>
    <s v="MEJORAMIENTO Y AMPLIACION DE SERVICIOS EXISTENTES"/>
    <s v="40009604-0"/>
    <s v="MEJORAMIENTO SISTEMA APR LA CHIMBA, RENGO"/>
    <s v="CACHAPOAL"/>
    <s v="RENGO"/>
    <n v="0"/>
    <n v="1039089"/>
    <n v="1039089"/>
    <n v="663503.29300000006"/>
    <n v="0.63854327492640195"/>
    <n v="0"/>
    <n v="0"/>
  </r>
  <r>
    <x v="8"/>
    <x v="15"/>
    <x v="0"/>
    <s v="AMPLIACION Y MEJORAMIENTO DE SERVICIOS EXISTENTES DE AGUA POTABLE RURAL"/>
    <s v="MEJORAMIENTO Y AMPLIACION DE SERVICIOS EXISTENTES"/>
    <s v="40017094-0"/>
    <s v="MEJORAMIENTO SISTEMA APR OLIVAR BAJO, RINCÓN EL ABRA, OLIVAR"/>
    <s v="CACHAPOAL"/>
    <s v="OLIVAR"/>
    <n v="1399795"/>
    <n v="1257506"/>
    <n v="1257506"/>
    <n v="1017947.289"/>
    <n v="0.80949696383158409"/>
    <n v="0"/>
    <n v="0"/>
  </r>
  <r>
    <x v="8"/>
    <x v="15"/>
    <x v="0"/>
    <s v="AGUA POTABLE RURAL SEMI CONCENTRADO"/>
    <s v="AGUA POTABLE RURAL SEMI CONCENTRADO"/>
    <s v="40029369-0"/>
    <s v="CONSERVACION SISTEMA APR CALIFORNIA DOÑIHUE"/>
    <s v="CACHAPOAL"/>
    <s v="DOÑIHUE"/>
    <n v="0"/>
    <n v="60924"/>
    <n v="60924"/>
    <n v="60922.879000000001"/>
    <n v="0.99998160002626224"/>
    <n v="0"/>
    <n v="0"/>
  </r>
  <r>
    <x v="8"/>
    <x v="15"/>
    <x v="0"/>
    <s v="AGUA POTABLE RURAL SEMI CONCENTRADO"/>
    <s v="AGUA POTABLE RURAL SEMI CONCENTRADO"/>
    <s v="40029370-0"/>
    <s v="CONSERVACION SISTEMA APR RINCONADA DE DOÑIHUE DOÑIHUE"/>
    <s v="CACHAPOAL"/>
    <s v="DOÑIHUE"/>
    <n v="0"/>
    <n v="90749"/>
    <n v="90749"/>
    <n v="90747.206999999995"/>
    <n v="0.99998024220652559"/>
    <n v="0"/>
    <n v="0"/>
  </r>
  <r>
    <x v="8"/>
    <x v="15"/>
    <x v="0"/>
    <s v="AGUA POTABLE RURAL SEMI CONCENTRADO"/>
    <s v="AGUA POTABLE RURAL SEMI CONCENTRADO"/>
    <s v="40029373-0"/>
    <s v="CONSERVACION SISTEMA APR CARMEN BAJO LA MEDIA LUNA CODEGUA"/>
    <s v="CACHAPOAL"/>
    <s v="CODEGUA"/>
    <n v="0"/>
    <n v="52676"/>
    <n v="52676"/>
    <n v="45368.589"/>
    <n v="0.8612762738248918"/>
    <n v="0"/>
    <n v="0"/>
  </r>
  <r>
    <x v="8"/>
    <x v="15"/>
    <x v="0"/>
    <s v="AGUA POTABLE RURAL SEMI CONCENTRADO"/>
    <s v="AGUA POTABLE RURAL SEMI CONCENTRADO"/>
    <s v="40029377-0"/>
    <s v="CONSERVACION SISTEMA APR ALCONES EL SAUCE MARCHIGUE"/>
    <s v="CARDENAL CARO"/>
    <s v="MARCHIHUE"/>
    <n v="0"/>
    <n v="96742"/>
    <n v="96742"/>
    <n v="96741.05"/>
    <n v="0.99999018006656881"/>
    <n v="0"/>
    <n v="0"/>
  </r>
  <r>
    <x v="8"/>
    <x v="15"/>
    <x v="0"/>
    <s v="AGUA POTABLE RURAL SEMI CONCENTRADO"/>
    <s v="AGUA POTABLE RURAL SEMI CONCENTRADO"/>
    <s v="40029380-0"/>
    <s v="CONSERVACION SISTEMA APR CAHUIL PICHILEMU"/>
    <s v="CARDENAL CARO"/>
    <s v="PICHILEMU"/>
    <n v="0"/>
    <n v="137400"/>
    <n v="137400"/>
    <n v="0"/>
    <n v="0"/>
    <n v="0"/>
    <n v="0"/>
  </r>
  <r>
    <x v="8"/>
    <x v="15"/>
    <x v="0"/>
    <s v="AGUA POTABLE RURAL SEMI CONCENTRADO"/>
    <s v="AGUA POTABLE RURAL SEMI CONCENTRADO"/>
    <s v="40029382-0"/>
    <s v="CONSERVACION SISTEMA APR PUQUILLAY PERALILLO"/>
    <s v="COLCHAGUA"/>
    <s v="PERALILLO"/>
    <n v="0"/>
    <n v="139143"/>
    <n v="139143"/>
    <n v="134347.43"/>
    <n v="0.96553495324953464"/>
    <n v="0"/>
    <n v="0"/>
  </r>
  <r>
    <x v="8"/>
    <x v="15"/>
    <x v="0"/>
    <s v="AGUA POTABLE RURAL CONCENTRADO"/>
    <s v="MEJORAMIENTO Y AMPLIACION DE SERVICIOS EXISTENTES"/>
    <s v="40030010-0"/>
    <s v="CONSERVACION SISTEMA APR QUELENTARO LITUECHE"/>
    <s v="INTERPROVINCIAL"/>
    <s v="INTERCOMUNAL"/>
    <n v="0"/>
    <n v="400750"/>
    <n v="400750"/>
    <n v="0"/>
    <n v="0"/>
    <n v="0"/>
    <n v="0"/>
  </r>
  <r>
    <x v="8"/>
    <x v="15"/>
    <x v="0"/>
    <s v="AMPLIACION Y MEJORAMIENTO DE SERVICIOS EXISTENTES DE AGUA POTABLE RURAL"/>
    <s v="MEJORAMIENTO Y AMPLIACION DE SERVICIOS EXISTENTES"/>
    <s v="40030357-0"/>
    <s v="CONSERVACION SISTEMAS DE APR POR SEQUÍA AÑO 2021-2022, REGIÓN DE O'HIGGINS REGIÓN DE O' HIGGINS"/>
    <s v="INTERPROVINCIAL"/>
    <s v="INTERCOMUNAL"/>
    <n v="1432262"/>
    <n v="183071"/>
    <n v="183071"/>
    <n v="148481.56400000001"/>
    <n v="0.81105999311742449"/>
    <n v="0"/>
    <n v="0"/>
  </r>
  <r>
    <x v="8"/>
    <x v="15"/>
    <x v="0"/>
    <s v="AGUA POTABLE RURAL CONCENTRADO"/>
    <s v="MEJORAMIENTO Y AMPLIACION DE SERVICIOS EXISTENTES"/>
    <s v="40035548-0"/>
    <s v="CONSERVACION SERVICIO SANITARIO RURAL LA ESTRELLA LA ESTRELLA"/>
    <s v="CARDENAL CARO"/>
    <s v="LA ESTRELLA"/>
    <n v="0"/>
    <n v="276250"/>
    <n v="276250"/>
    <n v="0"/>
    <n v="0"/>
    <n v="0"/>
    <n v="0"/>
  </r>
  <r>
    <x v="8"/>
    <x v="15"/>
    <x v="0"/>
    <s v="AGUA POTABLE RURAL SEMI CONCENTRADO"/>
    <s v="AGUA POTABLE RURAL SEMI CONCENTRADO"/>
    <s v="40038019-0"/>
    <s v="CONSERVACION SISTEMAS SSR POR SEQUIA 2022 - 2023 REGION DE O HIGGINS"/>
    <s v="CACHAPOAL, CARDENAL CARO, COLCHAGUA"/>
    <s v="RANCAGUA, CODEGUA, COINCO, COLTAUCO, DOÑIHUE, GRANEROS, LAS CABRAS, MACHALI, MALLOA, MOSTAZAL, OLIVAR, PEUMO, PICHIDEGUA, QUINTA DE TILCOCO, RENGO, REQUINOA, SAN VICENTE, PICHILEMU, LA ESTRELLA, LITUECHE, MARCHIHUE, NAVIDAD, PAREDONES, SAN FERNANDO, CHEPI"/>
    <n v="0"/>
    <n v="1304728"/>
    <n v="1304728"/>
    <n v="0"/>
    <n v="0"/>
    <n v="0"/>
    <n v="0"/>
  </r>
  <r>
    <x v="8"/>
    <x v="16"/>
    <x v="0"/>
    <s v="AGUA POTABLE RURAL SEMI CONCENTRADO"/>
    <s v="AGUA POTABLE RURAL SEMI CONCENTRADO"/>
    <s v="40010492-0"/>
    <s v="MEJORAMIENTO Y AMPLIACIÓN SISTEMA APR BAJO ESMERALDA, YERBAS BUENAS"/>
    <s v="LINARES"/>
    <s v="YERBAS BUENAS"/>
    <n v="0"/>
    <n v="65952"/>
    <n v="65952"/>
    <n v="65951.752000000008"/>
    <n v="0.99999623968947127"/>
    <n v="0"/>
    <n v="0"/>
  </r>
  <r>
    <x v="8"/>
    <x v="16"/>
    <x v="0"/>
    <s v="AMPLIACION Y MEJORAMIENTO DE SERVICIOS EXISTENTES DE AGUA POTABLE RURAL"/>
    <s v="MEJORAMIENTO Y AMPLIACION DE SERVICIOS EXISTENTES"/>
    <s v="40011145-0"/>
    <s v="MEJORAMIENTO Y AMPLIACIÓN SISTEMA APR LAS LOMAS, SAN CLEMENTE"/>
    <s v="TALCA"/>
    <s v="SAN CLEMENTE"/>
    <n v="0"/>
    <n v="18521"/>
    <n v="18521"/>
    <n v="18518.205000000002"/>
    <n v="0.99984909022191037"/>
    <n v="0"/>
    <n v="0"/>
  </r>
  <r>
    <x v="8"/>
    <x v="16"/>
    <x v="0"/>
    <s v="AMPLIACION Y MEJORAMIENTO DE SERVICIOS EXISTENTES DE AGUA POTABLE RURAL"/>
    <s v="MEJORAMIENTO Y AMPLIACION DE SERVICIOS EXISTENTES"/>
    <s v="40011426-0"/>
    <s v="AMPLIACIÓN Y MEJORAMIENTO APR MOLINO-VENTANA DEL ALTO SANTA LAURA, TENO"/>
    <s v="CURICO"/>
    <s v="TENO"/>
    <n v="0"/>
    <n v="1256008"/>
    <n v="1256008"/>
    <n v="896891.05200000003"/>
    <n v="0.71408068419946369"/>
    <n v="0"/>
    <n v="0"/>
  </r>
  <r>
    <x v="8"/>
    <x v="16"/>
    <x v="0"/>
    <s v="AGUA POTABLE RURAL SEMI CONCENTRADO"/>
    <s v="AGUA POTABLE RURAL SEMI CONCENTRADO"/>
    <s v="40012719-0"/>
    <s v="MEJORAMIENTO Y AMPLIACIÓN SISTEMA APR BAJOS DE LIRCAY, SAN CLEMENTE"/>
    <s v="TALCA"/>
    <s v="SAN CLEMENTE"/>
    <n v="329892"/>
    <n v="420638"/>
    <n v="420638"/>
    <n v="310495.66700000002"/>
    <n v="0.738154106381259"/>
    <n v="0"/>
    <n v="0"/>
  </r>
  <r>
    <x v="8"/>
    <x v="16"/>
    <x v="0"/>
    <s v="AMPLIACION Y MEJORAMIENTO DE SERVICIOS EXISTENTES DE AGUA POTABLE RURAL"/>
    <s v="MEJORAMIENTO Y AMPLIACION DE SERVICIOS EXISTENTES"/>
    <s v="40027258-0"/>
    <s v="AMPLIACIÓN Y MEJORAMIENTO MEJORAMIENTO Y AMPLIACION SISTEMA APR EL PLUMERO PENCAHUE"/>
    <s v="TALCA"/>
    <s v="PENCAHUE"/>
    <n v="917559"/>
    <n v="972579"/>
    <n v="972579"/>
    <n v="972551.12100000004"/>
    <n v="0.99997133497638757"/>
    <n v="0"/>
    <n v="0"/>
  </r>
  <r>
    <x v="8"/>
    <x v="16"/>
    <x v="0"/>
    <s v="AMPLIACION Y MEJORAMIENTO DE SERVICIOS EXISTENTES DE AGUA POTABLE RURAL"/>
    <s v="MEJORAMIENTO Y AMPLIACION DE SERVICIOS EXISTENTES"/>
    <s v="40029403-0"/>
    <s v="CONSERVACION CONSERVACION FILTROS APR LORA LORA, LICANTEN"/>
    <s v="CURICO"/>
    <s v="LICANTEN"/>
    <n v="0"/>
    <n v="13590"/>
    <n v="13590"/>
    <n v="13589.262000000001"/>
    <n v="0.9999456953642385"/>
    <n v="0"/>
    <n v="0"/>
  </r>
  <r>
    <x v="8"/>
    <x v="16"/>
    <x v="0"/>
    <s v="AMPLIACION Y MEJORAMIENTO DE SERVICIOS EXISTENTES DE AGUA POTABLE RURAL"/>
    <s v="MEJORAMIENTO Y AMPLIACION DE SERVICIOS EXISTENTES"/>
    <s v="40030359-0"/>
    <s v="CONSERVACION SISTEMAS DE APR POR SEQUÍA AÑO 2021-2022, REGIÓN DEL MAULE REGIÓN DEL MAULE"/>
    <s v="INTERPROVINCIAL"/>
    <s v="INTERCOMUNAL"/>
    <n v="0"/>
    <n v="1380424"/>
    <n v="1380424"/>
    <n v="1336985.6909999999"/>
    <n v="0.96853263272733581"/>
    <n v="0"/>
    <n v="0"/>
  </r>
  <r>
    <x v="8"/>
    <x v="16"/>
    <x v="0"/>
    <s v="AGUA POTABLE RURAL SEMI CONCENTRADO"/>
    <s v="AGUA POTABLE RURAL SEMI CONCENTRADO"/>
    <s v="40037927-0"/>
    <s v="CONSERVACION SEQUÍA 2022-2023 REGIÓN DEL MAULE"/>
    <s v="TALCA, CAUQUENES, CURICO, LINARES"/>
    <s v="TALCA, CONSTITUCION, CUREPTO, EMPEDRADO, MAULE, PELARCO, PENCAHUE, RIO CLARO, SAN CLEMENTE, SAN RAFAEL, CAUQUENES, CHANCO, PELLUHUE, CURICO, HUALAÑE, LICANTEN, MOLINA, RAUCO, ROMERAL, SAGRADA FAMILIA, TENO, VICHUQUEN, LINARES, COLBUN, LONGAVI, PARRAL, RET"/>
    <n v="0"/>
    <n v="174899"/>
    <n v="174899"/>
    <n v="0"/>
    <n v="0"/>
    <n v="0"/>
    <n v="0"/>
  </r>
  <r>
    <x v="8"/>
    <x v="4"/>
    <x v="0"/>
    <s v="AGUA POTABLE RURAL SEMI CONCENTRADO"/>
    <s v="AGUA POTABLE RURAL SEMI CONCENTRADO"/>
    <s v="40010068-0"/>
    <s v="CONSTRUCCIÓN SERVICIO DE APR DE TREHUALEMU, COMUNA DE EL CARMEN"/>
    <s v="DIGUILLÍN"/>
    <s v="EL CARMEN"/>
    <n v="397496"/>
    <n v="395127"/>
    <n v="395127"/>
    <n v="278837.04599999997"/>
    <n v="0.70568967952076156"/>
    <n v="0"/>
    <n v="0"/>
  </r>
  <r>
    <x v="8"/>
    <x v="4"/>
    <x v="0"/>
    <s v="AGUA POTABLE RURAL SEMI CONCENTRADO"/>
    <s v="AGUA POTABLE RURAL SEMI CONCENTRADO"/>
    <s v="40010073-0"/>
    <s v="CONSTRUCCIÓN SERVICIO DE APR DE LA CABAÑA SANTA TERESA TRES RANCHOS, COMUNA YUNGAY"/>
    <s v="DIGUILLÍN"/>
    <s v="YUNGAY"/>
    <n v="228602"/>
    <n v="199012"/>
    <n v="199012"/>
    <n v="119187.697"/>
    <n v="0.59889703635961655"/>
    <n v="0"/>
    <n v="0"/>
  </r>
  <r>
    <x v="8"/>
    <x v="4"/>
    <x v="0"/>
    <s v="AMPLIACION Y MEJORAMIENTO DE SERVICIOS EXISTENTES DE AGUA POTABLE RURAL"/>
    <s v="MEJORAMIENTO Y AMPLIACION DE SERVICIOS EXISTENTES"/>
    <s v="40029351-0"/>
    <s v="CONSERVACION SERVICIO SANITARIO RURAL PORTAL DE LA LUNA SAN NICOLAS"/>
    <s v="PUNILLA"/>
    <s v="SAN NICOLAS"/>
    <n v="0"/>
    <n v="26645"/>
    <n v="26645"/>
    <n v="17930.874"/>
    <n v="0.67295455057233999"/>
    <n v="0"/>
    <n v="0"/>
  </r>
  <r>
    <x v="8"/>
    <x v="4"/>
    <x v="0"/>
    <s v="AMPLIACION Y MEJORAMIENTO DE SERVICIOS EXISTENTES DE AGUA POTABLE RURAL"/>
    <s v="MEJORAMIENTO Y AMPLIACION DE SERVICIOS EXISTENTES"/>
    <s v="40029352-0"/>
    <s v="CONSERVACION SSR BERNARDO O´HIGGINS, COIHUECO COMUNA DE COIHUECO"/>
    <s v="PUNILLA"/>
    <s v="COIHUECO"/>
    <n v="0"/>
    <n v="5881"/>
    <n v="5881"/>
    <n v="5880.1809999999996"/>
    <n v="0.99986073796973296"/>
    <n v="0"/>
    <n v="0"/>
  </r>
  <r>
    <x v="8"/>
    <x v="4"/>
    <x v="0"/>
    <s v="AMPLIACION Y MEJORAMIENTO DE SERVICIOS EXISTENTES DE AGUA POTABLE RURAL"/>
    <s v="MEJORAMIENTO Y AMPLIACION DE SERVICIOS EXISTENTES"/>
    <s v="40029353-0"/>
    <s v="CONSERVACION SSR GENERAL CRUZ, PEMUCO COMUNA DE PEMUCO"/>
    <s v="DIGUILLÍN"/>
    <s v="PEMUCO"/>
    <n v="0"/>
    <n v="6518"/>
    <n v="6518"/>
    <n v="0"/>
    <n v="0"/>
    <n v="0"/>
    <n v="0"/>
  </r>
  <r>
    <x v="8"/>
    <x v="4"/>
    <x v="0"/>
    <s v="AMPLIACION Y MEJORAMIENTO DE SERVICIOS EXISTENTES DE AGUA POTABLE RURAL"/>
    <s v="MEJORAMIENTO Y AMPLIACION DE SERVICIOS EXISTENTES"/>
    <s v="40029357-0"/>
    <s v="CONSERVACION SSR SAN MIGUEL DIGUILLÍN, PEMUCO COMUNA DE PEMUCO"/>
    <s v="DIGUILLÍN"/>
    <s v="PEMUCO"/>
    <n v="0"/>
    <n v="6280"/>
    <n v="6280"/>
    <n v="0"/>
    <n v="0"/>
    <n v="0"/>
    <n v="0"/>
  </r>
  <r>
    <x v="8"/>
    <x v="4"/>
    <x v="0"/>
    <s v="AMPLIACION Y MEJORAMIENTO DE SERVICIOS EXISTENTES DE AGUA POTABLE RURAL"/>
    <s v="MEJORAMIENTO Y AMPLIACION DE SERVICIOS EXISTENTES"/>
    <s v="40030361-0"/>
    <s v="CONSERVACION SISTEMAS DE APR POR SEQUÍA AÑO 2021-2022, REGIÓN DE ÑUBLE REGIÓN DEL ÑUBLE"/>
    <s v="INTERPROVINCIAL"/>
    <s v="INTERCOMUNAL"/>
    <n v="525445"/>
    <n v="2811630"/>
    <n v="2811630"/>
    <n v="2370096.878"/>
    <n v="0.84296186838239739"/>
    <n v="0"/>
    <n v="0"/>
  </r>
  <r>
    <x v="8"/>
    <x v="4"/>
    <x v="0"/>
    <s v="AGUA POTABLE RURAL SEMI CONCENTRADO"/>
    <s v="AGUA POTABLE RURAL SEMI CONCENTRADO"/>
    <s v="40037864-0"/>
    <s v="CONSERVACION SISTEMAS SSR POR SEQUIA 2022 - 2023 REGIÓN DE ÑUBLE"/>
    <s v="INTERPROVINCIAL"/>
    <s v="INTERCOMUNAL"/>
    <n v="0"/>
    <n v="1709416"/>
    <n v="1709416"/>
    <n v="349881.18199999997"/>
    <n v="0.20467878035539622"/>
    <n v="0"/>
    <n v="0"/>
  </r>
  <r>
    <x v="8"/>
    <x v="17"/>
    <x v="0"/>
    <s v="AGUA POTABLE RURAL SEMI CONCENTRADO"/>
    <s v="AGUA POTABLE RURAL SEMI CONCENTRADO"/>
    <s v="40021327-0"/>
    <s v="CONSTRUCCIÓN SERVICIO DE APR DE QUIEBRAFRENOS, COMUNA DE LAJA"/>
    <s v="BIO BIO"/>
    <s v="LAJA"/>
    <n v="320990"/>
    <n v="350304"/>
    <n v="350304"/>
    <n v="350303.03899999999"/>
    <n v="0.99999725666849359"/>
    <n v="0"/>
    <n v="0"/>
  </r>
  <r>
    <x v="8"/>
    <x v="17"/>
    <x v="0"/>
    <s v="AGUA POTABLE RURAL SEMI CONCENTRADO"/>
    <s v="AGUA POTABLE RURAL SEMI CONCENTRADO"/>
    <s v="40029295-0"/>
    <s v="CONSERVACION SISTEMA SANITARIO RURAL CALETA LAS PEÑAS ARAUCO"/>
    <s v="ARAUCO"/>
    <s v="ARAUCO"/>
    <n v="0"/>
    <n v="39112"/>
    <n v="39112"/>
    <n v="39092.415000000001"/>
    <n v="0.99949925853957866"/>
    <n v="0"/>
    <n v="0"/>
  </r>
  <r>
    <x v="8"/>
    <x v="17"/>
    <x v="0"/>
    <s v="AGUA POTABLE RURAL SEMI CONCENTRADO"/>
    <s v="AGUA POTABLE RURAL SEMI CONCENTRADO"/>
    <s v="40029298-0"/>
    <s v="CONSERVACION SISTEMA SANITARIO RURAL LAUTARO ANTIQUINA CAÑETE"/>
    <s v="ARAUCO"/>
    <s v="CAÑETE"/>
    <n v="0"/>
    <n v="51079"/>
    <n v="51079"/>
    <n v="40897.755999999994"/>
    <n v="0.80067652068364681"/>
    <n v="0"/>
    <n v="0"/>
  </r>
  <r>
    <x v="8"/>
    <x v="17"/>
    <x v="0"/>
    <s v="AGUA POTABLE RURAL SEMI CONCENTRADO"/>
    <s v="AGUA POTABLE RURAL SEMI CONCENTRADO"/>
    <s v="40029299-0"/>
    <s v="CONSERVACION SISTEMA SANITARIO RURAL EL PROGRESO CABRERO"/>
    <s v="BIO BIO"/>
    <s v="CABRERO"/>
    <n v="0"/>
    <n v="2206"/>
    <n v="2206"/>
    <n v="2015"/>
    <n v="0.91341795104261103"/>
    <n v="0"/>
    <n v="0"/>
  </r>
  <r>
    <x v="8"/>
    <x v="17"/>
    <x v="0"/>
    <s v="AGUA POTABLE RURAL SEMI CONCENTRADO"/>
    <s v="AGUA POTABLE RURAL SEMI CONCENTRADO"/>
    <s v="40029313-0"/>
    <s v="CONSERVACION SISTEMA SANITARIO RURAL CAMPAMENTO QUILACO"/>
    <s v="BIO BIO"/>
    <s v="QUILACO"/>
    <n v="0"/>
    <n v="129559"/>
    <n v="129559"/>
    <n v="129557.90300000001"/>
    <n v="0.99999153281516528"/>
    <n v="0"/>
    <n v="0"/>
  </r>
  <r>
    <x v="8"/>
    <x v="17"/>
    <x v="0"/>
    <s v="AGUA POTABLE RURAL SEMI CONCENTRADO"/>
    <s v="AGUA POTABLE RURAL SEMI CONCENTRADO"/>
    <s v="40029315-0"/>
    <s v="CONSERVACION SISTEMA SANITARIO RURAL RUCALHUE QUILACO"/>
    <s v="BIO BIO"/>
    <s v="QUILACO"/>
    <n v="0"/>
    <n v="104415"/>
    <n v="104415"/>
    <n v="76356.633999999991"/>
    <n v="0.73128031413111139"/>
    <n v="0"/>
    <n v="0"/>
  </r>
  <r>
    <x v="8"/>
    <x v="17"/>
    <x v="0"/>
    <s v="AGUA POTABLE RURAL SEMI CONCENTRADO"/>
    <s v="AGUA POTABLE RURAL SEMI CONCENTRADO"/>
    <s v="40029482-0"/>
    <s v="CONSERVACION DIRECCION DE OBRAS HIDRAULICAS CAÑETE"/>
    <s v="ARAUCO"/>
    <s v="CAÑETE"/>
    <n v="0"/>
    <n v="11763"/>
    <n v="11763"/>
    <n v="11747.315000000001"/>
    <n v="0.99866658165433997"/>
    <n v="0"/>
    <n v="0"/>
  </r>
  <r>
    <x v="8"/>
    <x v="17"/>
    <x v="0"/>
    <s v="AGUA POTABLE RURAL SEMI CONCENTRADO"/>
    <s v="AGUA POTABLE RURAL SEMI CONCENTRADO"/>
    <s v="40029483-0"/>
    <s v="CONSERVACION SISTEMA SANITARIO RURAL LLONCAO PAICAVI, COMUNA DE CAÑETE"/>
    <s v="ARAUCO"/>
    <s v="CAÑETE"/>
    <n v="0"/>
    <n v="50452"/>
    <n v="50452"/>
    <n v="39808.675999999999"/>
    <n v="0.78904059303892804"/>
    <n v="0"/>
    <n v="0"/>
  </r>
  <r>
    <x v="8"/>
    <x v="17"/>
    <x v="0"/>
    <s v="AGUA POTABLE RURAL SEMI CONCENTRADO"/>
    <s v="AGUA POTABLE RURAL SEMI CONCENTRADO"/>
    <s v="40029484-0"/>
    <s v="CONSERVACION DIRECCION OBRAS HIDRAULICAS CAÑETE"/>
    <s v="ARAUCO"/>
    <s v="CAÑETE"/>
    <n v="0"/>
    <n v="231365"/>
    <n v="231365"/>
    <n v="0"/>
    <n v="0"/>
    <n v="0"/>
    <n v="0"/>
  </r>
  <r>
    <x v="8"/>
    <x v="17"/>
    <x v="0"/>
    <s v="AMPLIACION Y MEJORAMIENTO DE SERVICIOS EXISTENTES DE AGUA POTABLE RURAL"/>
    <s v="MEJORAMIENTO Y AMPLIACION DE SERVICIOS EXISTENTES"/>
    <s v="40030362-0"/>
    <s v="CONSERVACION  SISTEMAS DE APR POR SEQUÍA AÑO 2021-2022, REGIÓN DEL BIO BÍO REGIÓN DEL BIOBÍO"/>
    <s v="INTERPROVINCIAL"/>
    <s v="INTERCOMUNAL"/>
    <n v="35861"/>
    <n v="638196"/>
    <n v="638196"/>
    <n v="487756.83500000002"/>
    <n v="0.7642743530200754"/>
    <n v="0"/>
    <n v="0"/>
  </r>
  <r>
    <x v="8"/>
    <x v="17"/>
    <x v="0"/>
    <s v="AGUA POTABLE RURAL CONCENTRADO"/>
    <s v="MEJORAMIENTO Y AMPLIACION DE SERVICIOS EXISTENTES"/>
    <s v="40033196-0"/>
    <s v="CONSERVACION SISTEMA SANITARIO RURAL UNIHUE HUALQUI"/>
    <s v="CONCEPCION"/>
    <s v="HUALQUI"/>
    <n v="0"/>
    <n v="150534"/>
    <n v="150534"/>
    <n v="145356.76200000002"/>
    <n v="0.96560751723863059"/>
    <n v="0"/>
    <n v="0"/>
  </r>
  <r>
    <x v="8"/>
    <x v="17"/>
    <x v="0"/>
    <s v="AGUA POTABLE RURAL SEMI CONCENTRADO"/>
    <s v="AGUA POTABLE RURAL SEMI CONCENTRADO"/>
    <s v="40034111-0"/>
    <s v="CONSERVACION RENOVACION ESTANQUE 2021 Y 2022 REGION DEL BIOBIO"/>
    <s v="INTERPROVINCIAL"/>
    <s v="INTERCOMUNAL"/>
    <n v="0"/>
    <n v="563703"/>
    <n v="563703"/>
    <n v="517977.12300000002"/>
    <n v="0.91888303415096251"/>
    <n v="0"/>
    <n v="0"/>
  </r>
  <r>
    <x v="8"/>
    <x v="17"/>
    <x v="0"/>
    <s v="AGUA POTABLE RURAL SEMI CONCENTRADO"/>
    <s v="AGUA POTABLE RURAL SEMI CONCENTRADO"/>
    <s v="40037913-0"/>
    <s v="CONSERVACION SISTEMAS SSR POR SEQUIA 2022 - 2023, REGION DEL BIOBIO"/>
    <s v="CONCEPCION, ARAUCO, BIO BIO"/>
    <s v="CONCEPCION, CORONEL, CHIGUAYANTE, FLORIDA, HUALQUI, LOTA, PENCO, SAN PEDRO DE LA PAZ, SANTA JUANA, TALCAHUANO, TOME, HUALPEN, LEBU, ARAUCO, CAÑETE, CONTULMO, CURANILAHUE, LOS ALAMOS, TIRUA, ALTO BIO BIO, LOS ANGELES, ANTUCO, CABRERO, LAJA, MULCHEN, NACIMI"/>
    <n v="0"/>
    <n v="1711775"/>
    <n v="1711775"/>
    <n v="182348.82"/>
    <n v="0.1065261614406099"/>
    <n v="0"/>
    <n v="0"/>
  </r>
  <r>
    <x v="8"/>
    <x v="5"/>
    <x v="0"/>
    <s v="AMPLIACION Y MEJORAMIENTO DE SERVICIOS EXISTENTES DE AGUA POTABLE RURAL"/>
    <s v="MEJORAMIENTO Y AMPLIACION DE SERVICIOS EXISTENTES"/>
    <s v="30068174-0"/>
    <s v="AMPLIACION SISTEMA APR ICALMA LONQUIMAY"/>
    <s v="MALLECO"/>
    <s v="LONQUIMAY"/>
    <n v="1291010"/>
    <n v="916000"/>
    <n v="916000"/>
    <n v="572499.99899999995"/>
    <n v="0.62499999890829694"/>
    <n v="0"/>
    <n v="0"/>
  </r>
  <r>
    <x v="8"/>
    <x v="5"/>
    <x v="0"/>
    <s v="AMPLIACION Y MEJORAMIENTO DE SERVICIOS EXISTENTES DE AGUA POTABLE RURAL"/>
    <s v="MEJORAMIENTO Y AMPLIACION DE SERVICIOS EXISTENTES"/>
    <s v="30101514-0"/>
    <s v="REPOSICIÓN PARCIAL SISTEMA APR TRIHUECHE Y AMPLIACIÓN A VILLA BALDOMERO, NUEVA IMPERIAL"/>
    <s v="CAUTIN"/>
    <s v="NUEVA IMPERIAL"/>
    <n v="231921"/>
    <n v="333382"/>
    <n v="333382"/>
    <n v="184474.139"/>
    <n v="0.55334162912214813"/>
    <n v="0"/>
    <n v="0"/>
  </r>
  <r>
    <x v="8"/>
    <x v="5"/>
    <x v="0"/>
    <s v="AGUA POTABLE RURAL SEMI CONCENTRADO"/>
    <s v="AGUA POTABLE RURAL SEMI CONCENTRADO"/>
    <s v="30132104-0"/>
    <s v="CONSTRUCCION INSTALACION AGUA POTABLE RURAL BAJADA DE PIEDRA"/>
    <s v="CAUTIN"/>
    <s v="PITRUFQUEN"/>
    <n v="1596877"/>
    <n v="916000"/>
    <n v="916000"/>
    <n v="453123.85499999998"/>
    <n v="0.49467669759825328"/>
    <n v="0"/>
    <n v="0"/>
  </r>
  <r>
    <x v="8"/>
    <x v="5"/>
    <x v="0"/>
    <s v="AMPLIACION Y MEJORAMIENTO DE SERVICIOS EXISTENTES DE AGUA POTABLE RURAL"/>
    <s v="MEJORAMIENTO Y AMPLIACION DE SERVICIOS EXISTENTES"/>
    <s v="40000183-0"/>
    <s v="REPOSICIÓN SISTEMA APR TRANAPUENTE, COMUNA DE CARAHUE"/>
    <s v="CAUTIN"/>
    <s v="CARAHUE"/>
    <n v="15620"/>
    <n v="0"/>
    <n v="0"/>
    <n v="0"/>
    <s v="-"/>
    <n v="0"/>
    <n v="0"/>
  </r>
  <r>
    <x v="8"/>
    <x v="5"/>
    <x v="0"/>
    <s v="AGUA POTABLE RURAL CONCENTRADO"/>
    <s v="AGUA POTABLE RURAL CONCENTRADO"/>
    <s v="40001395-0"/>
    <s v="REPOSICIÓN SAPR ENTRE RÍOS, COMUNA DE NUEVA IMPERIAL"/>
    <s v="CAUTIN"/>
    <s v="NUEVA IMPERIAL"/>
    <n v="577014"/>
    <n v="956918"/>
    <n v="956918"/>
    <n v="698724.99100000004"/>
    <n v="0.73018272307554044"/>
    <n v="0"/>
    <n v="0"/>
  </r>
  <r>
    <x v="8"/>
    <x v="5"/>
    <x v="0"/>
    <s v="AGUA POTABLE RURAL SEMI CONCENTRADO"/>
    <s v="AGUA POTABLE RURAL SEMI CONCENTRADO"/>
    <s v="40037945-0"/>
    <s v="CONSERVACION SEQUÍA 2022 - 2023 REGIÓN DE LA ARAUCANÍA"/>
    <s v="INTERPROVINCIAL"/>
    <s v="INTERCOMUNAL"/>
    <n v="0"/>
    <n v="675000"/>
    <n v="675000"/>
    <n v="0"/>
    <n v="0"/>
    <n v="0"/>
    <n v="0"/>
  </r>
  <r>
    <x v="8"/>
    <x v="6"/>
    <x v="0"/>
    <s v="AGUA POTABLE RURAL CONCENTRADO"/>
    <s v="MEJORAMIENTO Y AMPLIACION DE SERVICIOS EXISTENTES"/>
    <s v="40022371-0"/>
    <s v="AMPLIACIÓN Y MEJORAMIENTO SERVICIO APR NONTUELA, FUTRONO"/>
    <s v="RANCO"/>
    <s v="FUTRONO"/>
    <n v="90901"/>
    <n v="954559"/>
    <n v="954559"/>
    <n v="838416.34699999995"/>
    <n v="0.87832847105312506"/>
    <n v="0"/>
    <n v="0"/>
  </r>
  <r>
    <x v="8"/>
    <x v="6"/>
    <x v="0"/>
    <s v="AGUA POTABLE RURAL SEMI CONCENTRADO"/>
    <s v="AGUA POTABLE RURAL SEMI CONCENTRADO"/>
    <s v="40023867-0"/>
    <s v="CONSTRUCCIÓN SERVICIO DE APR DE CATRIPULLI, VALDIVIA"/>
    <s v="VALDIVIA"/>
    <s v="VALDIVIA"/>
    <n v="0"/>
    <n v="75481"/>
    <n v="75481"/>
    <n v="75480.065999999992"/>
    <n v="0.99998762602509228"/>
    <n v="0"/>
    <n v="0"/>
  </r>
  <r>
    <x v="8"/>
    <x v="6"/>
    <x v="0"/>
    <s v="AGUA POTABLE RURAL CONCENTRADO"/>
    <s v="MEJORAMIENTO Y AMPLIACION DE SERVICIOS EXISTENTES"/>
    <s v="40024558-0"/>
    <s v="AMPLIACIÓN Y MEJORAMIENTO DEL SERVICIO DE APR ESTACIÓN MARIQUINA, MARIQUINA"/>
    <s v="VALDIVIA"/>
    <s v="MARIQUINA"/>
    <n v="48340"/>
    <n v="416004"/>
    <n v="416004"/>
    <n v="66867.762000000002"/>
    <n v="0.16073826693974097"/>
    <n v="0"/>
    <n v="0"/>
  </r>
  <r>
    <x v="8"/>
    <x v="6"/>
    <x v="0"/>
    <s v="AGUA POTABLE RURAL SEMI CONCENTRADO"/>
    <s v="AGUA POTABLE RURAL SEMI CONCENTRADO"/>
    <s v="40024936-0"/>
    <s v="CONSTRUCCIÓN DEL SERVICIO DE AGUA POTABLE RURAL DE LA JUNTA, LAGO RANCO"/>
    <s v="RANCO"/>
    <s v="LAGO RANCO"/>
    <n v="107676"/>
    <n v="227156"/>
    <n v="227156"/>
    <n v="227154.64600000001"/>
    <n v="0.99999403933860431"/>
    <n v="0"/>
    <n v="0"/>
  </r>
  <r>
    <x v="8"/>
    <x v="6"/>
    <x v="0"/>
    <s v="AGUA POTABLE RURAL CONCENTRADO"/>
    <s v="AGUA POTABLE RURAL CONCENTRADO"/>
    <s v="40027798-0"/>
    <s v="CONSTRUCCION SERVICIO DE APR DE BONIFACIO VALDIVIA"/>
    <s v="VALDIVIA"/>
    <s v="VALDIVIA"/>
    <n v="564611"/>
    <n v="917744"/>
    <n v="917744"/>
    <n v="663945.26699999999"/>
    <n v="0.72345367226590418"/>
    <n v="0"/>
    <n v="0"/>
  </r>
  <r>
    <x v="8"/>
    <x v="6"/>
    <x v="0"/>
    <s v="AGUA POTABLE RURAL SEMI CONCENTRADO"/>
    <s v="AGUA POTABLE RURAL SEMI CONCENTRADO"/>
    <s v="40029399-0"/>
    <s v="CONSERVACION SERVICIO DE APR DE QUILQUILCO COMUNA DE RÍO BUENO"/>
    <s v="RANCO"/>
    <s v="RIO BUENO"/>
    <n v="0"/>
    <n v="32032"/>
    <n v="32032"/>
    <n v="32032"/>
    <n v="1"/>
    <n v="0"/>
    <n v="0"/>
  </r>
  <r>
    <x v="8"/>
    <x v="6"/>
    <x v="0"/>
    <s v="AGUA POTABLE RURAL SEMI CONCENTRADO"/>
    <s v="AGUA POTABLE RURAL SEMI CONCENTRADO"/>
    <s v="40029428-0"/>
    <s v="CONSERVACION SERVICIO DE APR DE TREHUACO COMUNA DE RÍO BUENO"/>
    <s v="RANCO"/>
    <s v="RIO BUENO"/>
    <n v="0"/>
    <n v="47344"/>
    <n v="47344"/>
    <n v="47344"/>
    <n v="1"/>
    <n v="0"/>
    <n v="0"/>
  </r>
  <r>
    <x v="8"/>
    <x v="6"/>
    <x v="0"/>
    <s v="AGUA POTABLE RURAL SEMI CONCENTRADO"/>
    <s v="AGUA POTABLE RURAL SEMI CONCENTRADO"/>
    <s v="40029433-0"/>
    <s v="CONSERVACION SERVICIO DE APR DE QUIMÁN COMUNA DE FUTRONO"/>
    <s v="RANCO"/>
    <s v="FUTRONO"/>
    <n v="0"/>
    <n v="34977"/>
    <n v="34977"/>
    <n v="34977"/>
    <n v="1"/>
    <n v="0"/>
    <n v="0"/>
  </r>
  <r>
    <x v="8"/>
    <x v="6"/>
    <x v="0"/>
    <s v="AGUA POTABLE RURAL SEMI CONCENTRADO"/>
    <s v="AGUA POTABLE RURAL SEMI CONCENTRADO"/>
    <s v="40029435-0"/>
    <s v="CONSERVACION SERVICIO DE APR DE SANTA FILOMENA 2 COMUNA DE PAILLACO"/>
    <s v="VALDIVIA"/>
    <s v="PAILLACO"/>
    <n v="0"/>
    <n v="11722"/>
    <n v="11722"/>
    <n v="11721.26"/>
    <n v="0.99993687084115346"/>
    <n v="0"/>
    <n v="0"/>
  </r>
  <r>
    <x v="8"/>
    <x v="6"/>
    <x v="0"/>
    <s v="AGUA POTABLE RURAL SEMI CONCENTRADO"/>
    <s v="AGUA POTABLE RURAL SEMI CONCENTRADO"/>
    <s v="40029436-0"/>
    <s v="CONSERVACION SERVICIO DE APR DE TRUMAO COMUNA DE LA UNIÓN"/>
    <s v="RANCO"/>
    <s v="LA UNION"/>
    <n v="0"/>
    <n v="63968"/>
    <n v="63968"/>
    <n v="63965.192999999999"/>
    <n v="0.9999561186843422"/>
    <n v="0"/>
    <n v="0"/>
  </r>
  <r>
    <x v="8"/>
    <x v="6"/>
    <x v="0"/>
    <s v="AGUA POTABLE RURAL SEMI CONCENTRADO"/>
    <s v="AGUA POTABLE RURAL SEMI CONCENTRADO"/>
    <s v="40029438-0"/>
    <s v="CONSERVACION SERVICIO DE APR DE CIRUELOS DOLLINCO COMUNA DE MARIQUINA"/>
    <s v="VALDIVIA"/>
    <s v="MARIQUINA"/>
    <n v="0"/>
    <n v="23799"/>
    <n v="23799"/>
    <n v="23799"/>
    <n v="1"/>
    <n v="0"/>
    <n v="0"/>
  </r>
  <r>
    <x v="8"/>
    <x v="6"/>
    <x v="0"/>
    <s v="AGUA POTABLE RURAL SEMI CONCENTRADO"/>
    <s v="AGUA POTABLE RURAL SEMI CONCENTRADO"/>
    <s v="40029439-0"/>
    <s v="CONSERVACION SERVICIO DE APR AMARGOS SAN CARLOS COMUNA DE CORRAL"/>
    <s v="VALDIVIA"/>
    <s v="CORRAL"/>
    <n v="0"/>
    <n v="5067"/>
    <n v="5067"/>
    <n v="5067"/>
    <n v="1"/>
    <n v="0"/>
    <n v="0"/>
  </r>
  <r>
    <x v="8"/>
    <x v="6"/>
    <x v="0"/>
    <s v="AGUA POTABLE RURAL SEMI CONCENTRADO"/>
    <s v="AGUA POTABLE RURAL SEMI CONCENTRADO"/>
    <s v="40029442-0"/>
    <s v="CONSERVACION SERVICIO DE APR DE DOLLINCO COMUNA DE FUTRONO"/>
    <s v="RANCO"/>
    <s v="FUTRONO"/>
    <n v="0"/>
    <n v="10941"/>
    <n v="10941"/>
    <n v="10938.203"/>
    <n v="0.99974435609176493"/>
    <n v="0"/>
    <n v="0"/>
  </r>
  <r>
    <x v="8"/>
    <x v="6"/>
    <x v="0"/>
    <s v="AGUA POTABLE RURAL SEMI CONCENTRADO"/>
    <s v="AGUA POTABLE RURAL SEMI CONCENTRADO"/>
    <s v="40029443-0"/>
    <s v="CONSERVACION SERVICIO DE APR DE NELTUME COMUNA DE PANGUIPULLI"/>
    <s v="VALDIVIA"/>
    <s v="PANGUIPULLI"/>
    <n v="0"/>
    <n v="6415"/>
    <n v="6415"/>
    <n v="6415"/>
    <n v="1"/>
    <n v="0"/>
    <n v="0"/>
  </r>
  <r>
    <x v="8"/>
    <x v="6"/>
    <x v="0"/>
    <s v="AGUA POTABLE RURAL SEMI CONCENTRADO"/>
    <s v="AGUA POTABLE RURAL SEMI CONCENTRADO"/>
    <s v="40029444-0"/>
    <s v="CONSERVACION SERVICIO DE APR DE PAILLAO COMUNA DE VALDIVIA"/>
    <s v="VALDIVIA"/>
    <s v="VALDIVIA"/>
    <n v="0"/>
    <n v="50614"/>
    <n v="50614"/>
    <n v="44705.576000000001"/>
    <n v="0.88326502548701946"/>
    <n v="0"/>
    <n v="0"/>
  </r>
  <r>
    <x v="8"/>
    <x v="6"/>
    <x v="0"/>
    <s v="AGUA POTABLE RURAL SEMI CONCENTRADO"/>
    <s v="AGUA POTABLE RURAL SEMI CONCENTRADO"/>
    <s v="40029447-0"/>
    <s v="CONSERVACION SERVICIO DE APR DE CAYURRUCA COMUNA DE RÍO BUENO"/>
    <s v="RANCO"/>
    <s v="RIO BUENO"/>
    <n v="0"/>
    <n v="20493"/>
    <n v="20493"/>
    <n v="20492.473000000002"/>
    <n v="0.99997428390182019"/>
    <n v="0"/>
    <n v="0"/>
  </r>
  <r>
    <x v="8"/>
    <x v="6"/>
    <x v="0"/>
    <s v="AGUA POTABLE RURAL SEMI CONCENTRADO"/>
    <s v="AGUA POTABLE RURAL SEMI CONCENTRADO"/>
    <s v="40029719-0"/>
    <s v="CONSTRUCCION SERVICIO DE APR DE HUIPEL-MUCÚN COMUNA DE LANCO"/>
    <s v="VALDIVIA"/>
    <s v="LANCO"/>
    <n v="579436"/>
    <n v="330117"/>
    <n v="330117"/>
    <n v="330116.13100000005"/>
    <n v="0.99999736759997226"/>
    <n v="0"/>
    <n v="0"/>
  </r>
  <r>
    <x v="8"/>
    <x v="6"/>
    <x v="0"/>
    <s v="AGUA POTABLE RURAL SEMI CONCENTRADO"/>
    <s v="AGUA POTABLE RURAL SEMI CONCENTRADO"/>
    <s v="40029728-0"/>
    <s v="CONSTRUCCION SERVICIO DE APR DE SECTORES UNIDOS LA UNIÓN"/>
    <s v="RANCO"/>
    <s v="LA UNION"/>
    <n v="872175"/>
    <n v="1365245"/>
    <n v="1365245"/>
    <n v="31437.187999999998"/>
    <n v="2.3026773948998165E-2"/>
    <n v="0"/>
    <n v="0"/>
  </r>
  <r>
    <x v="8"/>
    <x v="6"/>
    <x v="0"/>
    <s v="AGUA POTABLE RURAL SEMI CONCENTRADO"/>
    <s v="AGUA POTABLE RURAL SEMI CONCENTRADO"/>
    <s v="40029744-0"/>
    <s v="CONSTRUCCION SERVICIO DE APR DE ILIHUE-LOS MAÑÍOS, LAGO RANCO"/>
    <s v="RANCO"/>
    <s v="LAGO RANCO"/>
    <n v="1253771"/>
    <n v="1976960"/>
    <n v="1976960"/>
    <n v="1016351.621"/>
    <n v="0.51409822201764332"/>
    <n v="0"/>
    <n v="0"/>
  </r>
  <r>
    <x v="8"/>
    <x v="6"/>
    <x v="0"/>
    <s v="AGUA POTABLE RURAL SEMI CONCENTRADO"/>
    <s v="AGUA POTABLE RURAL SEMI CONCENTRADO"/>
    <s v="40029785-0"/>
    <s v="CONSTRUCCION SERVICIO DE APR DE MINAS DE PUNAHUE LOS LAGOS"/>
    <s v="VALDIVIA"/>
    <s v="LOS LAGOS"/>
    <n v="928985"/>
    <n v="1206589"/>
    <n v="1206589"/>
    <n v="986043.36199999996"/>
    <n v="0.81721560697138795"/>
    <n v="0"/>
    <n v="0"/>
  </r>
  <r>
    <x v="8"/>
    <x v="6"/>
    <x v="0"/>
    <s v="AGUA POTABLE RURAL SEMI CONCENTRADO"/>
    <s v="AGUA POTABLE RURAL SEMI CONCENTRADO"/>
    <s v="40034086-0"/>
    <s v="CONSERVACION SERVICIO DE APR DE ÑANCUL, COMUNA DE PANGUIPULLI REGION DE LOS RIOS"/>
    <s v="VALDIVIA"/>
    <s v="PANGUIPULLI"/>
    <n v="0"/>
    <n v="290630"/>
    <n v="290630"/>
    <n v="159852.576"/>
    <n v="0.5500209063069883"/>
    <n v="0"/>
    <n v="0"/>
  </r>
  <r>
    <x v="8"/>
    <x v="6"/>
    <x v="0"/>
    <s v="AGUA POTABLE RURAL SEMI CONCENTRADO"/>
    <s v="AGUA POTABLE RURAL SEMI CONCENTRADO"/>
    <s v="40034089-0"/>
    <s v="CONSERVACION SERVICIO DE APR DE LAS GAVIOTAS, COMUNA DE VALDIVIA REGION DE LOS RIOS"/>
    <s v="VALDIVIA"/>
    <s v="VALDIVIA"/>
    <n v="0"/>
    <n v="279423"/>
    <n v="279423"/>
    <n v="171154.76199999999"/>
    <n v="0.61252925492890697"/>
    <n v="0"/>
    <n v="0"/>
  </r>
  <r>
    <x v="8"/>
    <x v="6"/>
    <x v="0"/>
    <s v="AGUA POTABLE RURAL SEMI CONCENTRADO"/>
    <s v="AGUA POTABLE RURAL SEMI CONCENTRADO"/>
    <s v="40034115-0"/>
    <s v="CONSERVACION RENOVACIÓN ESTANQUES 2021 - 2022 REGIÓN DE LOS RÍOS"/>
    <s v="VALDIVIA, RANCO"/>
    <s v="LANCO, LAGO RANCO"/>
    <n v="0"/>
    <n v="162191"/>
    <n v="162191"/>
    <n v="0"/>
    <n v="0"/>
    <n v="0"/>
    <n v="0"/>
  </r>
  <r>
    <x v="8"/>
    <x v="6"/>
    <x v="0"/>
    <s v="AGUA POTABLE RURAL SEMI CONCENTRADO"/>
    <s v="AGUA POTABLE RURAL SEMI CONCENTRADO"/>
    <s v="40037868-0"/>
    <s v="CONSERVACION SEQUÍA 2022-2023 REGIÓN DE LOS RÍOS"/>
    <s v="VALDIVIA, RANCO"/>
    <s v="PANGUIPULLI, FUTRONO"/>
    <n v="0"/>
    <n v="1145000"/>
    <n v="1145000"/>
    <n v="0"/>
    <n v="0"/>
    <n v="0"/>
    <n v="0"/>
  </r>
  <r>
    <x v="8"/>
    <x v="7"/>
    <x v="0"/>
    <s v="AGUA POTABLE RURAL SEMI CONCENTRADO"/>
    <s v="AGUA POTABLE RURAL SEMI CONCENTRADO"/>
    <s v="40018435-0"/>
    <s v="CONSTRUCCIÓN SISTEMA DE AGUA POTABLE RURAL DE CHUYAQUEN, COMUNA DE MAULLÍN"/>
    <s v="LLANQUIHUE"/>
    <s v="MAULLIN"/>
    <n v="0"/>
    <n v="46501"/>
    <n v="46501"/>
    <n v="46500.614999999998"/>
    <n v="0.99999172060815888"/>
    <n v="0"/>
    <n v="0"/>
  </r>
  <r>
    <x v="8"/>
    <x v="7"/>
    <x v="0"/>
    <s v="AGUA POTABLE RURAL SEMI CONCENTRADO"/>
    <s v="AGUA POTABLE RURAL SEMI CONCENTRADO"/>
    <s v="40018505-0"/>
    <s v="CONSTRUCCION SISTEMA DE AGUA POTABLE RURAL DE HUEMPELEO ALTO BONITO, COMUNA DE FRESIA"/>
    <s v="LLANQUIHUE"/>
    <s v="FRESIA"/>
    <n v="0"/>
    <n v="195972"/>
    <n v="195972"/>
    <n v="194933.75599999999"/>
    <n v="0.99470207988896375"/>
    <n v="0"/>
    <n v="0"/>
  </r>
  <r>
    <x v="8"/>
    <x v="7"/>
    <x v="0"/>
    <s v="AGUA POTABLE RURAL SEMI CONCENTRADO"/>
    <s v="AGUA POTABLE RURAL SEMI CONCENTRADO"/>
    <s v="40018784-0"/>
    <s v="AMPLIACIÓN Y MEJORAMIENTO SISTEMA DE AGUA POTABLE RURAL DE LLAICHA, COMUNA DE CALBUCO"/>
    <s v="LLANQUIHUE"/>
    <s v="CALBUCO"/>
    <n v="441619"/>
    <n v="592172"/>
    <n v="592172"/>
    <n v="592170.43500000006"/>
    <n v="0.99999735718676341"/>
    <n v="0"/>
    <n v="0"/>
  </r>
  <r>
    <x v="8"/>
    <x v="7"/>
    <x v="0"/>
    <s v="AGUA POTABLE RURAL SEMI CONCENTRADO"/>
    <s v="AGUA POTABLE RURAL SEMI CONCENTRADO"/>
    <s v="40019309-0"/>
    <s v="CONSTRUCCION SERVICIO DE AGUA POTABLE RURAL DE ISLA MAILLEN, COMUNA DE PUERTO MONTT"/>
    <s v="LLANQUIHUE"/>
    <s v="PUERTO MONTT"/>
    <n v="1335372"/>
    <n v="741393"/>
    <n v="741393"/>
    <n v="595005.99300000002"/>
    <n v="0.80255140391128599"/>
    <n v="0"/>
    <n v="0"/>
  </r>
  <r>
    <x v="8"/>
    <x v="7"/>
    <x v="0"/>
    <s v="AGUA POTABLE RURAL SEMI CONCENTRADO"/>
    <s v="AGUA POTABLE RURAL SEMI CONCENTRADO"/>
    <s v="40029307-0"/>
    <s v="CONSERVACION SISTEMA APR VILLA QUINCHAO, COMUNA DE QUINCHAO"/>
    <s v="CHILOE"/>
    <s v="QUINCHAO"/>
    <n v="0"/>
    <n v="121631"/>
    <n v="121631"/>
    <n v="121629.913"/>
    <n v="0.99999106313357611"/>
    <n v="0"/>
    <n v="0"/>
  </r>
  <r>
    <x v="8"/>
    <x v="7"/>
    <x v="0"/>
    <s v="AGUA POTABLE RURAL SEMI CONCENTRADO"/>
    <s v="AGUA POTABLE RURAL SEMI CONCENTRADO"/>
    <s v="40029309-0"/>
    <s v="CONSERVACION SISTEMA APR CHOPE CHECHIL, COMUNA DE CALBUCO"/>
    <s v="LLANQUIHUE"/>
    <s v="CALBUCO"/>
    <n v="0"/>
    <n v="41890"/>
    <n v="41890"/>
    <n v="37636.770000000004"/>
    <n v="0.8984666984960612"/>
    <n v="0"/>
    <n v="0"/>
  </r>
  <r>
    <x v="8"/>
    <x v="7"/>
    <x v="0"/>
    <s v="AGUA POTABLE RURAL SEMI CONCENTRADO"/>
    <s v="AGUA POTABLE RURAL SEMI CONCENTRADO"/>
    <s v="40029310-0"/>
    <s v="CONSERVACION SISTEMA APR LA CHACRA, COMUNA DE CASTRO"/>
    <s v="CHILOE"/>
    <s v="CASTRO"/>
    <n v="0"/>
    <n v="240500"/>
    <n v="240500"/>
    <n v="0"/>
    <n v="0"/>
    <n v="0"/>
    <n v="0"/>
  </r>
  <r>
    <x v="8"/>
    <x v="7"/>
    <x v="0"/>
    <s v="AGUA POTABLE RURAL SEMI CONCENTRADO"/>
    <s v="AGUA POTABLE RURAL SEMI CONCENTRADO"/>
    <s v="40029312-0"/>
    <s v="CONSERVACION SISTEMA DE APR DE ISLA QUEUI, COMUNA DE CASTRO"/>
    <s v="CHILOE"/>
    <s v="CASTRO"/>
    <n v="0"/>
    <n v="6833"/>
    <n v="6833"/>
    <n v="0"/>
    <n v="0"/>
    <n v="0"/>
    <n v="0"/>
  </r>
  <r>
    <x v="8"/>
    <x v="7"/>
    <x v="0"/>
    <s v="AGUA POTABLE RURAL SEMI CONCENTRADO"/>
    <s v="AGUA POTABLE RURAL SEMI CONCENTRADO"/>
    <s v="40029317-0"/>
    <s v="CONSERVACION SISTEMA APR LELBUN AITUY, COMUNA DE QUEILEN"/>
    <s v="CHILOE"/>
    <s v="QUEILEN"/>
    <n v="0"/>
    <n v="5662"/>
    <n v="5662"/>
    <n v="0"/>
    <n v="0"/>
    <n v="0"/>
    <n v="0"/>
  </r>
  <r>
    <x v="8"/>
    <x v="7"/>
    <x v="0"/>
    <s v="AGUA POTABLE RURAL SEMI CONCENTRADO"/>
    <s v="AGUA POTABLE RURAL SEMI CONCENTRADO"/>
    <s v="40029320-0"/>
    <s v="CONSERVACION SISTEMA APR LIUCURA SAN AGUSTIN, COMUNA DE PUQUELDON"/>
    <s v="CHILOE"/>
    <s v="PUQUELDON"/>
    <n v="0"/>
    <n v="72127"/>
    <n v="72127"/>
    <n v="68026.876000000004"/>
    <n v="0.94315410317911463"/>
    <n v="0"/>
    <n v="0"/>
  </r>
  <r>
    <x v="8"/>
    <x v="7"/>
    <x v="0"/>
    <s v="AGUA POTABLE RURAL SEMI CONCENTRADO"/>
    <s v="AGUA POTABLE RURAL SEMI CONCENTRADO"/>
    <s v="40029322-0"/>
    <s v="CONSERVACION SISTEMA APR SAN JOSE, COMUNA DE CASTRO"/>
    <s v="CHILOE"/>
    <s v="CASTRO"/>
    <n v="0"/>
    <n v="16605"/>
    <n v="16605"/>
    <n v="0"/>
    <n v="0"/>
    <n v="0"/>
    <n v="0"/>
  </r>
  <r>
    <x v="8"/>
    <x v="7"/>
    <x v="0"/>
    <s v="AGUA POTABLE RURAL SEMI CONCENTRADO"/>
    <s v="AGUA POTABLE RURAL SEMI CONCENTRADO"/>
    <s v="40029326-0"/>
    <s v="CONSERVACION SISTEMA APR LLIUCO AUCHO, COMUNA DE QUEMCHI"/>
    <s v="CHILOE"/>
    <s v="QUEMCHI"/>
    <n v="0"/>
    <n v="2292"/>
    <n v="2292"/>
    <n v="0"/>
    <n v="0"/>
    <n v="0"/>
    <n v="0"/>
  </r>
  <r>
    <x v="8"/>
    <x v="7"/>
    <x v="0"/>
    <s v="AGUA POTABLE RURAL SEMI CONCENTRADO"/>
    <s v="AGUA POTABLE RURAL SEMI CONCENTRADO"/>
    <s v="40029328-0"/>
    <s v="CONSERVACION SISTEMA APR ICHUAC, COMUNA DE PUQUELDON"/>
    <s v="CHILOE"/>
    <s v="PUQUELDON"/>
    <n v="0"/>
    <n v="9163"/>
    <n v="9163"/>
    <n v="0"/>
    <n v="0"/>
    <n v="0"/>
    <n v="0"/>
  </r>
  <r>
    <x v="8"/>
    <x v="7"/>
    <x v="0"/>
    <s v="AGUA POTABLE RURAL SEMI CONCENTRADO"/>
    <s v="AGUA POTABLE RURAL SEMI CONCENTRADO"/>
    <s v="40029331-0"/>
    <s v="CONSERVACION SISTEMA APR YALDAD, COMUNA DE QUELLON"/>
    <s v="CHILOE"/>
    <s v="QUELLON"/>
    <n v="0"/>
    <n v="5335"/>
    <n v="5335"/>
    <n v="0"/>
    <n v="0"/>
    <n v="0"/>
    <n v="0"/>
  </r>
  <r>
    <x v="8"/>
    <x v="7"/>
    <x v="0"/>
    <s v="AGUA POTABLE RURAL SEMI CONCENTRADO"/>
    <s v="AGUA POTABLE RURAL SEMI CONCENTRADO"/>
    <s v="40029333-0"/>
    <s v="CONSERVACION SISTEMA APR CHAYAHUE ABTAO, COMUNA DE CALBUCO"/>
    <s v="LLANQUIHUE"/>
    <s v="CALBUCO"/>
    <n v="0"/>
    <n v="5515"/>
    <n v="5515"/>
    <n v="5513.509"/>
    <n v="0.99972964641885764"/>
    <n v="0"/>
    <n v="0"/>
  </r>
  <r>
    <x v="8"/>
    <x v="7"/>
    <x v="0"/>
    <s v="AGUA POTABLE RURAL SEMI CONCENTRADO"/>
    <s v="AGUA POTABLE RURAL SEMI CONCENTRADO"/>
    <s v="40029346-0"/>
    <s v="CONSERVACION SISTEMA APR EL YALE, COMUNA DE CALBUCO"/>
    <s v="LLANQUIHUE"/>
    <s v="CALBUCO"/>
    <n v="0"/>
    <n v="84413"/>
    <n v="84413"/>
    <n v="57107.216"/>
    <n v="0.67652157842986271"/>
    <n v="0"/>
    <n v="0"/>
  </r>
  <r>
    <x v="8"/>
    <x v="7"/>
    <x v="0"/>
    <s v="AGUA POTABLE RURAL CONCENTRADO"/>
    <s v="AGUA POTABLE RURAL CONCENTRADO"/>
    <s v="40033817-0"/>
    <s v="CONSERVACION SISTEMA APR QUEILEN QUEILEN"/>
    <s v="CHILOE"/>
    <s v="QUEILEN"/>
    <n v="0"/>
    <n v="167389"/>
    <n v="167389"/>
    <n v="150220.45600000001"/>
    <n v="0.89743326025007619"/>
    <n v="0"/>
    <n v="0"/>
  </r>
  <r>
    <x v="8"/>
    <x v="7"/>
    <x v="0"/>
    <s v="AGUA POTABLE RURAL SEMI CONCENTRADO"/>
    <s v="AGUA POTABLE RURAL SEMI CONCENTRADO"/>
    <s v="40034116-0"/>
    <s v="CONSERVACION RENOVACION ESTANQUES 2021 -2022 REGION DE LOS LAGOS"/>
    <s v="CHILOE"/>
    <s v="ANCUD, PUQUELDON"/>
    <n v="0"/>
    <n v="432810"/>
    <n v="432810"/>
    <n v="75732.91399999999"/>
    <n v="0.17497958457521773"/>
    <n v="0"/>
    <n v="0"/>
  </r>
  <r>
    <x v="8"/>
    <x v="7"/>
    <x v="0"/>
    <s v="AGUA POTABLE RURAL SEMI CONCENTRADO"/>
    <s v="AGUA POTABLE RURAL SEMI CONCENTRADO"/>
    <s v="40037882-0"/>
    <s v="CONSERVACION SEQUIA 2022 - 2023 REGION DE LOS LAGOS"/>
    <s v="CHILOE, PALENA"/>
    <s v="ANCUD, QUELLON, QUINCHAO, HUALAIHUE"/>
    <n v="0"/>
    <n v="629750"/>
    <n v="629750"/>
    <n v="49040.806000000004"/>
    <n v="7.7873451369591118E-2"/>
    <n v="0"/>
    <n v="0"/>
  </r>
  <r>
    <x v="8"/>
    <x v="8"/>
    <x v="0"/>
    <s v="AMPLIACION Y MEJORAMIENTO DE SERVICIOS EXISTENTES DE AGUA POTABLE RURAL"/>
    <s v="MEJORAMIENTO Y AMPLIACION DE SERVICIOS EXISTENTES"/>
    <s v="40029297-0"/>
    <s v="CONSERVACION SISTEMA DE APR REPOLLAL, REGIÓN DE AYSÉN COMUNA DE GUAITECAS"/>
    <s v="AYSEN"/>
    <s v="GUAITECAS"/>
    <n v="0"/>
    <n v="70376"/>
    <n v="70376"/>
    <n v="0"/>
    <n v="0"/>
    <n v="0"/>
    <n v="0"/>
  </r>
  <r>
    <x v="8"/>
    <x v="8"/>
    <x v="0"/>
    <s v="AGUA POTABLE RURAL CONCENTRADO"/>
    <s v="AGUA POTABLE RURAL CONCENTRADO"/>
    <s v="40029321-0"/>
    <s v="CONSERVACION SISTEMA DE APR VILLA O´HIGGINS REGIÓN DE AYSÉN"/>
    <s v="INTERPROVINCIAL"/>
    <s v="INTERCOMUNAL"/>
    <n v="0"/>
    <n v="139009"/>
    <n v="139009"/>
    <n v="0"/>
    <n v="0"/>
    <n v="0"/>
    <n v="0"/>
  </r>
  <r>
    <x v="8"/>
    <x v="8"/>
    <x v="0"/>
    <s v="AMPLIACION Y MEJORAMIENTO DE SERVICIOS EXISTENTES DE AGUA POTABLE RURAL"/>
    <s v="MEJORAMIENTO Y AMPLIACION DE SERVICIOS EXISTENTES"/>
    <s v="40029329-0"/>
    <s v="CONSERVACION SISTEMA DE APR RAÚL MARÍN, REGIÓN DE AYSÉN COMUNA DE CISNES"/>
    <s v="AYSEN"/>
    <s v="CISNES"/>
    <n v="0"/>
    <n v="28920"/>
    <n v="28920"/>
    <n v="0"/>
    <n v="0"/>
    <n v="0"/>
    <n v="0"/>
  </r>
  <r>
    <x v="8"/>
    <x v="8"/>
    <x v="0"/>
    <s v="AMPLIACION Y MEJORAMIENTO DE SERVICIOS EXISTENTES DE AGUA POTABLE RURAL"/>
    <s v="MEJORAMIENTO Y AMPLIACION DE SERVICIOS EXISTENTES"/>
    <s v="40029334-0"/>
    <s v="CONSERVACION SISTEMA DE APR CHACRAS DE CISNES, REGIÓN DE AYSÉN COMUNA DE CISNES"/>
    <s v="AYSEN"/>
    <s v="CISNES"/>
    <n v="0"/>
    <n v="79412"/>
    <n v="79412"/>
    <n v="0"/>
    <n v="0"/>
    <n v="0"/>
    <n v="0"/>
  </r>
  <r>
    <x v="8"/>
    <x v="8"/>
    <x v="0"/>
    <s v="AMPLIACION Y MEJORAMIENTO DE SERVICIOS EXISTENTES DE AGUA POTABLE RURAL"/>
    <s v="MEJORAMIENTO Y AMPLIACION DE SERVICIOS EXISTENTES"/>
    <s v="40029339-0"/>
    <s v="CONSERVACION SISTEMA DE APR PUERTO SANCHEZ REGIÓN DE AYSÉN"/>
    <s v="INTERPROVINCIAL"/>
    <s v="INTERCOMUNAL"/>
    <n v="0"/>
    <n v="82540"/>
    <n v="82540"/>
    <n v="20281.624"/>
    <n v="0.24571873031257571"/>
    <n v="0"/>
    <n v="0"/>
  </r>
  <r>
    <x v="8"/>
    <x v="8"/>
    <x v="0"/>
    <s v="AMPLIACION Y MEJORAMIENTO DE SERVICIOS EXISTENTES DE AGUA POTABLE RURAL"/>
    <s v="MEJORAMIENTO Y AMPLIACION DE SERVICIOS EXISTENTES"/>
    <s v="40029343-0"/>
    <s v="CONSERVACION  SISTEMA DE APR PUERTO BERTRAND, REGIÓN DE AYSÉN COMUNA DE CHILE CHICO"/>
    <s v="GENERAL CARRERA"/>
    <s v="CHILE CHICO"/>
    <n v="0"/>
    <n v="24197"/>
    <n v="24197"/>
    <n v="0"/>
    <n v="0"/>
    <n v="0"/>
    <n v="0"/>
  </r>
  <r>
    <x v="8"/>
    <x v="8"/>
    <x v="0"/>
    <s v="AMPLIACION Y MEJORAMIENTO DE SERVICIOS EXISTENTES DE AGUA POTABLE RURAL"/>
    <s v="MEJORAMIENTO Y AMPLIACION DE SERVICIOS EXISTENTES"/>
    <s v="40029347-0"/>
    <s v="CONSERVACION SISTEMA DE APR ALTO BAGUALES, REGIÓN DE AYSÉN COMUNA DE COIHAYQUE"/>
    <s v="COIHAIQUE"/>
    <s v="COIHAIQUE"/>
    <n v="0"/>
    <n v="42104"/>
    <n v="42104"/>
    <n v="0"/>
    <n v="0"/>
    <n v="0"/>
    <n v="0"/>
  </r>
  <r>
    <x v="8"/>
    <x v="8"/>
    <x v="0"/>
    <s v="AMPLIACION Y MEJORAMIENTO DE SERVICIOS EXISTENTES DE AGUA POTABLE RURAL"/>
    <s v="MEJORAMIENTO Y AMPLIACION DE SERVICIOS EXISTENTES"/>
    <s v="40030281-0"/>
    <s v="CONSERVACION SISTEMA APR RIO CLARO, REGION DE AYSEN COMUNA DE COYHAIQUE"/>
    <s v="COIHAIQUE"/>
    <s v="COIHAIQUE"/>
    <n v="0"/>
    <n v="139301"/>
    <n v="139301"/>
    <n v="137953.27499999999"/>
    <n v="0.99032508740066472"/>
    <n v="0"/>
    <n v="0"/>
  </r>
  <r>
    <x v="8"/>
    <x v="8"/>
    <x v="0"/>
    <s v="AMPLIACION Y MEJORAMIENTO DE SERVICIOS EXISTENTES DE AGUA POTABLE RURAL"/>
    <s v="MEJORAMIENTO Y AMPLIACION DE SERVICIOS EXISTENTES"/>
    <s v="40030283-0"/>
    <s v="CONSERVACION SISTEMA APR CERRO NEGRO, REGION DE AYSEN COMUNA DE COIHAIQUE"/>
    <s v="COIHAIQUE"/>
    <s v="COIHAIQUE"/>
    <n v="0"/>
    <n v="74149"/>
    <n v="74149"/>
    <n v="23601.175999999999"/>
    <n v="0.31829392169820225"/>
    <n v="0"/>
    <n v="0"/>
  </r>
  <r>
    <x v="8"/>
    <x v="8"/>
    <x v="0"/>
    <s v="AMPLIACION Y MEJORAMIENTO DE SERVICIOS EXISTENTES DE AGUA POTABLE RURAL"/>
    <s v="MEJORAMIENTO Y AMPLIACION DE SERVICIOS EXISTENTES"/>
    <s v="40030284-0"/>
    <s v="CONSERVACION  SISTEMA APR LOS TORREONES, REGION DE AYSEN COMUNA DE AYSÉN"/>
    <s v="AYSEN"/>
    <s v="AYSEN"/>
    <n v="0"/>
    <n v="77606"/>
    <n v="77606"/>
    <n v="69177.313999999998"/>
    <n v="0.89139130995026161"/>
    <n v="0"/>
    <n v="0"/>
  </r>
  <r>
    <x v="8"/>
    <x v="8"/>
    <x v="0"/>
    <s v="AMPLIACION Y MEJORAMIENTO DE SERVICIOS EXISTENTES DE AGUA POTABLE RURAL"/>
    <s v="MEJORAMIENTO Y AMPLIACION DE SERVICIOS EXISTENTES"/>
    <s v="40030286-0"/>
    <s v="CONSERVACION SISTEMA APR EL SALTO AYSEN, REGION DE AYSEN COMUNA DE AYSÉN"/>
    <s v="AYSEN"/>
    <s v="AYSEN"/>
    <n v="0"/>
    <n v="27161"/>
    <n v="27161"/>
    <n v="15111.094000000001"/>
    <n v="0.55635263797356505"/>
    <n v="0"/>
    <n v="0"/>
  </r>
  <r>
    <x v="8"/>
    <x v="8"/>
    <x v="0"/>
    <s v="AMPLIACION Y MEJORAMIENTO DE SERVICIOS EXISTENTES DE AGUA POTABLE RURAL"/>
    <s v="MEJORAMIENTO Y AMPLIACION DE SERVICIOS EXISTENTES"/>
    <s v="40034117-0"/>
    <s v="CONSERVACION CONSERVACION RENOVACION ESTANQUES 2021 Y 2022 REGION DE AYSEN REGION DE AYSEN"/>
    <s v="AYSEN"/>
    <s v="AYSEN"/>
    <n v="0"/>
    <n v="188705"/>
    <n v="188705"/>
    <n v="139174.008"/>
    <n v="0.73752157070559865"/>
    <n v="0"/>
    <n v="0"/>
  </r>
  <r>
    <x v="8"/>
    <x v="8"/>
    <x v="0"/>
    <s v="AMPLIACION Y MEJORAMIENTO DE SERVICIOS EXISTENTES DE AGUA POTABLE RURAL"/>
    <s v="MEJORAMIENTO Y AMPLIACION DE SERVICIOS EXISTENTES"/>
    <s v="40039024-0"/>
    <s v="CONSERVACION SEQUÍA REGIÓN DE AYSÉN"/>
    <s v="COIHAIQUE"/>
    <s v="COIHAIQUE"/>
    <n v="0"/>
    <n v="979725"/>
    <n v="979725"/>
    <n v="0"/>
    <n v="0"/>
    <n v="0"/>
    <n v="0"/>
  </r>
  <r>
    <x v="8"/>
    <x v="9"/>
    <x v="0"/>
    <s v="AMPLIACION Y MEJORAMIENTO DE SERVICIOS EXISTENTES DE AGUA POTABLE RURAL"/>
    <s v="MEJORAMIENTO Y AMPLIACION DE SERVICIOS EXISTENTES"/>
    <s v="40030238-0"/>
    <s v="CONSERVACION SISTEMA DE AGUA POTABLE RURAL PUNTA CARRERA, COMUNA PUNTA ARENAS, 2021"/>
    <s v="MAGALLANES"/>
    <s v="PUNTA ARENAS"/>
    <n v="8425"/>
    <n v="27903"/>
    <n v="27903"/>
    <n v="27901.816999999999"/>
    <n v="0.99995760312511195"/>
    <n v="0"/>
    <n v="0"/>
  </r>
  <r>
    <x v="8"/>
    <x v="0"/>
    <x v="0"/>
    <s v="ALCANTARILLADO Y SANEAMIENTO RURAL"/>
    <s v="ALCANTARILLADO Y SANEAMIENTO RURAL"/>
    <s v="40026219-0"/>
    <s v="CONSERVACION DE RECOLECCIÓN Y TRATAMIENTO DE AGUAS SERVIDAS"/>
    <s v="INTERPROVINCIAL"/>
    <s v="INTERCOMUNAL"/>
    <n v="1566000"/>
    <n v="3343275"/>
    <n v="3343275"/>
    <n v="2969314.7489999998"/>
    <n v="0.88814553065482194"/>
    <n v="0"/>
    <n v="0"/>
  </r>
  <r>
    <x v="8"/>
    <x v="0"/>
    <x v="0"/>
    <s v="AMPLIACION Y MEJORAMIENTO DE SERVICIOS EXISTENTES DE AGUA POTABLE RURAL"/>
    <s v="MEJORAMIENTO Y AMPLIACION DE SERVICIOS EXISTENTES"/>
    <s v="40026229-0"/>
    <s v="CONSERVACION - INSTALACION DE TELEMETRIA EN SIST. APR NIVEL NACIONAL 2021-2022"/>
    <s v="INTERPROVINCIAL"/>
    <s v="INTERCOMUNAL"/>
    <n v="9396000"/>
    <n v="0"/>
    <n v="0"/>
    <n v="0"/>
    <s v="-"/>
    <n v="0"/>
    <n v="0"/>
  </r>
  <r>
    <x v="8"/>
    <x v="0"/>
    <x v="0"/>
    <s v="AMPLIACION Y MEJORAMIENTO DE SERVICIOS EXISTENTES DE AGUA POTABLE RURAL"/>
    <s v="MEJORAMIENTO Y AMPLIACION DE SERVICIOS EXISTENTES"/>
    <s v="40033510-0"/>
    <s v="RESTAURACION ESTANQUES DE AGUA POTABLE RURAL NIVEL NACIONAL"/>
    <s v="INTERPROVINCIAL"/>
    <s v="INTERCOMUNAL"/>
    <n v="27144000"/>
    <n v="0"/>
    <n v="0"/>
    <n v="0"/>
    <s v="-"/>
    <n v="0"/>
    <n v="0"/>
  </r>
  <r>
    <x v="8"/>
    <x v="0"/>
    <x v="0"/>
    <s v=""/>
    <s v=""/>
    <s v="PD2"/>
    <s v="Mejoramiento y Ampliación de Sistemas Sanitarios Rurales Afectados por Sequía  2022"/>
    <s v=""/>
    <s v=""/>
    <n v="36789680"/>
    <n v="0"/>
    <n v="0"/>
    <n v="0"/>
    <s v="-"/>
    <n v="0"/>
    <n v="0"/>
  </r>
  <r>
    <x v="8"/>
    <x v="0"/>
    <x v="0"/>
    <s v=""/>
    <s v=""/>
    <s v="PD3"/>
    <s v="Conservación sistemas agua potable rural (Circular 33) a nivel nacional"/>
    <s v=""/>
    <s v=""/>
    <n v="25946577"/>
    <n v="0"/>
    <n v="0"/>
    <n v="0"/>
    <s v="-"/>
    <n v="0"/>
    <n v="0"/>
  </r>
  <r>
    <x v="9"/>
    <x v="2"/>
    <x v="0"/>
    <s v="RUTA 5"/>
    <s v="COMPENSACIONES"/>
    <s v="29000343-0"/>
    <s v="RUTA 5 TRAMO VALLENAR - CALDERA (COMPENSACIONES) "/>
    <s v="INTERPROVINCIAL"/>
    <s v="INTERCOMUNAL"/>
    <n v="26734121"/>
    <n v="0"/>
    <n v="0"/>
    <n v="0"/>
    <s v="-"/>
    <n v="0"/>
    <n v="0"/>
  </r>
  <r>
    <x v="9"/>
    <x v="2"/>
    <x v="0"/>
    <s v="RUTA 5"/>
    <s v="INSPECCION FISCAL"/>
    <s v="790-0"/>
    <s v="RUTA 5 TRAMO VALLENAR - CALDERA (INSPECCIÓN FISCAL)"/>
    <s v="COPIAPO, HUASCO"/>
    <s v="COPIAPO, CALDERA, VALLENAR"/>
    <n v="766528"/>
    <n v="0"/>
    <n v="0"/>
    <n v="0"/>
    <s v="-"/>
    <n v="0"/>
    <n v="0"/>
  </r>
  <r>
    <x v="9"/>
    <x v="13"/>
    <x v="0"/>
    <s v="VIALIDAD INTERURBANA"/>
    <s v="COMPENSACIONES"/>
    <s v="29000605-0"/>
    <s v="-- RUTA NOGALES - PUCHUNCAVÍ (SISTEMA NUEVAS INVERSIONES - COVID)"/>
    <s v="QUILLOTA"/>
    <s v="NOGALES"/>
    <n v="5903102"/>
    <n v="0"/>
    <n v="0"/>
    <n v="0"/>
    <s v="-"/>
    <n v="0"/>
    <n v="0"/>
  </r>
  <r>
    <x v="9"/>
    <x v="13"/>
    <x v="0"/>
    <s v="VIALIDAD INTERURBANA"/>
    <s v="INSPECCION FISCAL"/>
    <s v="29000606-0"/>
    <s v="-- RUTA 60CH (ASESORÍA DE INSPECCIÓN FISCAL - COVID)"/>
    <s v="VALPARAISO"/>
    <s v="QUILPUE"/>
    <n v="153956"/>
    <n v="0"/>
    <n v="0"/>
    <n v="0"/>
    <s v="-"/>
    <n v="0"/>
    <n v="0"/>
  </r>
  <r>
    <x v="9"/>
    <x v="13"/>
    <x v="0"/>
    <s v="VIALIDAD INTERURBANA"/>
    <s v="INVERSION"/>
    <s v="29000607-0"/>
    <s v="-- RUTA 60CH (EXPROPIACIONES - COVID)"/>
    <s v="VALPARAISO, LOS ANDES, QUILLOTA, SAN FELIPE, MARGA MARGA"/>
    <s v="VILLA ALEMANA, LOS ANDES, SAN ESTEBAN, QUILLOTA, CALERA, HIJUELAS, LA CRUZ, SAN FELIPE, CATEMU, LLAILLAY, PANQUEHUE, SANTA MARIA, LIMACHE"/>
    <n v="88785"/>
    <n v="0"/>
    <n v="0"/>
    <n v="0"/>
    <s v="-"/>
    <n v="0"/>
    <n v="0"/>
  </r>
  <r>
    <x v="9"/>
    <x v="13"/>
    <x v="0"/>
    <s v="VIALIDAD INTERURBANA"/>
    <s v="COMPENSACIONES"/>
    <s v="29000608-0"/>
    <s v="-- RUTA 60CH (SISTEMA NUEVAS INVERSIONES - COVID)"/>
    <s v="LOS ANDES, QUILLOTA, SAN FELIPE, MARGA MARGA"/>
    <s v="LOS ANDES, SAN ESTEBAN, QUILLOTA, CALERA, HIJUELAS, LA CRUZ, SAN FELIPE, CATEMU, LLAILLAY, PANQUEHUE, SANTA MARIA, LIMACHE, VILLA ALEMANA"/>
    <n v="3145918"/>
    <n v="0"/>
    <n v="0"/>
    <n v="0"/>
    <s v="-"/>
    <n v="0"/>
    <n v="0"/>
  </r>
  <r>
    <x v="9"/>
    <x v="13"/>
    <x v="0"/>
    <s v=""/>
    <s v=""/>
    <s v="803-0"/>
    <s v="-- CAMINO NOGALES - PUCHUNCAVÍ (EXPROPIACIONES - COVID)"/>
    <s v="VALPARAISO, QUILLOTA"/>
    <s v="PUCHUNCAVI, QUINTERO, NOGALES"/>
    <n v="138582"/>
    <n v="0"/>
    <n v="0"/>
    <n v="0"/>
    <s v="-"/>
    <n v="0"/>
    <n v="0"/>
  </r>
  <r>
    <x v="9"/>
    <x v="14"/>
    <x v="0"/>
    <s v="INFRAESTRUCTURA VIAL INTERURBANA"/>
    <s v="INVERSIÓN"/>
    <s v="29000549-0"/>
    <s v="CONCESIÓN CONEXIÓN VIAL RUTA 78 HASTA RUTA 68 (EXPROPIACIONES)"/>
    <s v="SANTIAGO"/>
    <s v="MAIPU, PUDAHUEL"/>
    <n v="5220000"/>
    <n v="0"/>
    <n v="0"/>
    <n v="0"/>
    <s v="-"/>
    <n v="0"/>
    <n v="0"/>
  </r>
  <r>
    <x v="9"/>
    <x v="14"/>
    <x v="0"/>
    <s v="VIALIDAD URBANA"/>
    <s v="INVERSION"/>
    <s v="29000609-0"/>
    <s v="-- CONCESION AMERICO VESPUCIO NOR-PONIENTE (EXPROPIACIONES - COVID)"/>
    <s v="SANTIAGO"/>
    <s v="CERRO NAVIA, CONCHALI, HUECHURABA, MAIPU, PUDAHUEL, QUILICURA, RECOLETA, RENCA"/>
    <n v="307959"/>
    <n v="0"/>
    <n v="0"/>
    <n v="0"/>
    <s v="-"/>
    <n v="0"/>
    <n v="0"/>
  </r>
  <r>
    <x v="9"/>
    <x v="14"/>
    <x v="0"/>
    <s v="VIALIDAD URBANA"/>
    <s v="INSPECCION FISCAL"/>
    <s v="29000624-0"/>
    <s v="--  AMERICO VESPUCIO NOR- PONIENTE AV. EL SALTO RUTA 78 (ASESORÍA DE INSPECCION FISCAL - COVID)"/>
    <s v="SANTIAGO"/>
    <s v="CERRO NAVIA, CONCHALI, HUECHURABA, MAIPU, PUDAHUEL, QUILICURA, RECOLETA, RENCA"/>
    <n v="664041"/>
    <n v="0"/>
    <n v="0"/>
    <n v="0"/>
    <s v="-"/>
    <n v="0"/>
    <n v="0"/>
  </r>
  <r>
    <x v="9"/>
    <x v="14"/>
    <x v="0"/>
    <s v="VIALIDAD URBANA"/>
    <s v="COMPENSACIONES"/>
    <s v="29000625-0"/>
    <s v="-- SISTEMA AMÉRICO VESPUCIO NORTE (SISTEMA NUEVAS INVERSIONES - COVID)"/>
    <s v="SANTIAGO"/>
    <s v="CERRO NAVIA, CONCHALI, HUECHURABA, MAIPU, PUDAHUEL, QUILICURA, RECOLETA, RENCA"/>
    <n v="61044269"/>
    <n v="0"/>
    <n v="0"/>
    <n v="0"/>
    <s v="-"/>
    <n v="0"/>
    <n v="0"/>
  </r>
  <r>
    <x v="9"/>
    <x v="14"/>
    <x v="0"/>
    <s v="VIALIDAD URBANA"/>
    <s v="INSPECCION FISCAL"/>
    <s v="29000626-0"/>
    <s v="--  AMERICO VESPUCIO SUR (ASESORÍA DE INSPECCION FISCAL - COVID)"/>
    <s v="SANTIAGO"/>
    <s v="CERRILLOS, LA CISTERNA, LA FLORIDA, LA GRANJA, LO ESPEJO, MACUL, MAIPU, PEÑALOLEN, SAN RAMON"/>
    <n v="766973"/>
    <n v="0"/>
    <n v="0"/>
    <n v="0"/>
    <s v="-"/>
    <n v="0"/>
    <n v="0"/>
  </r>
  <r>
    <x v="9"/>
    <x v="14"/>
    <x v="0"/>
    <s v="VIALIDAD URBANA"/>
    <s v="COMPENSACIONES"/>
    <s v="29000627-0"/>
    <s v="-- SISTEMA AMÉRICO VESPUCIO SUR (SISTEMA NUEVAS INVERSIONES - COVID)"/>
    <s v="SANTIAGO"/>
    <s v="CERRILLOS, LA CISTERNA, LA FLORIDA, LA GRANJA, LO ESPEJO, MACUL, MAIPU, PEÑALOLEN, SAN RAMON"/>
    <n v="50248933"/>
    <n v="0"/>
    <n v="0"/>
    <n v="0"/>
    <s v="-"/>
    <n v="0"/>
    <n v="0"/>
  </r>
  <r>
    <x v="9"/>
    <x v="14"/>
    <x v="0"/>
    <s v="VIALIDAD URBANA"/>
    <s v="INSPECCION FISCAL"/>
    <s v="29000628-0"/>
    <s v="-- SISTEMA ORIENTE - PONIENTE (ASESORÍA DE INSPECCIÓN FISCAL - COVID)"/>
    <s v="SANTIAGO"/>
    <s v="SANTIAGO, INDEPENDENCIA, LAS CONDES, PROVIDENCIA, RECOLETA, VITACURA"/>
    <n v="932123"/>
    <n v="0"/>
    <n v="0"/>
    <n v="0"/>
    <s v="-"/>
    <n v="0"/>
    <n v="0"/>
  </r>
  <r>
    <x v="9"/>
    <x v="14"/>
    <x v="0"/>
    <s v="VIALIDAD URBANA"/>
    <s v="COMPENSACIONES"/>
    <s v="29000629-0"/>
    <s v="-- SISTEMA ORIENTE - PONIENTE (SISTEMA NUEVAS INVERSIONES - COVID)"/>
    <s v="SANTIAGO"/>
    <s v="SANTIAGO, LAS CONDES, PROVIDENCIA"/>
    <n v="7768021"/>
    <n v="0"/>
    <n v="0"/>
    <n v="0"/>
    <s v="-"/>
    <n v="0"/>
    <n v="0"/>
  </r>
  <r>
    <x v="9"/>
    <x v="17"/>
    <x v="0"/>
    <s v="VIALIDAD INTERURBANA"/>
    <s v="COMPENSACIONES"/>
    <s v="29000268-0"/>
    <s v="RUTA 160, TRAMO TRES PINOS - ACCESO NORTE A CORONEL (COMPENSACIONES)"/>
    <s v="CONCEPCION, ARAUCO"/>
    <s v="CORONEL, LOTA, ARAUCO, CURANILAHUE, LOS ALAMOS"/>
    <n v="15660000"/>
    <n v="0"/>
    <n v="0"/>
    <n v="0"/>
    <s v="-"/>
    <n v="0"/>
    <n v="0"/>
  </r>
  <r>
    <x v="9"/>
    <x v="17"/>
    <x v="0"/>
    <s v="VIALIDAD INTERURBANA"/>
    <s v="INSPECCION FISCAL"/>
    <s v="29000613-0"/>
    <s v="-- RUTA 160 TRAMO CORONEL TRES PINOS (ASESORÍA DE INSPECCIÓN FISCAL - COVID))"/>
    <s v="CONCEPCION, ARAUCO"/>
    <s v="CORONEL, LOTA, ARAUCO, CURANILAHUE, LOS ALAMOS"/>
    <n v="824350"/>
    <n v="0"/>
    <n v="0"/>
    <n v="0"/>
    <s v="-"/>
    <n v="0"/>
    <n v="0"/>
  </r>
  <r>
    <x v="9"/>
    <x v="17"/>
    <x v="0"/>
    <s v="VIALIDAD INTERURBANA"/>
    <s v="COMPENSACIONES"/>
    <s v="29000615-0"/>
    <s v="-- RUTA 160 TRAMO TRES PINOS ACCESO NORTE A CORONEL (SISTEMA NUEVAS INVERSIONES - COVID)"/>
    <s v="CONCEPCION, ARAUCO"/>
    <s v="CORONEL, LOTA, ARAUCO, CURANILAHUE, LOS ALAMOS"/>
    <n v="10599234"/>
    <n v="0"/>
    <n v="0"/>
    <n v="0"/>
    <s v="-"/>
    <n v="0"/>
    <n v="0"/>
  </r>
  <r>
    <x v="9"/>
    <x v="7"/>
    <x v="0"/>
    <s v="RUTA 5"/>
    <s v="INSPECCION FISCAL"/>
    <s v="29000600-0"/>
    <s v="-- RUTA 5 TRAMO PUERTO MONTT - PARGUA (ASESORÍA DE INSPECCIÓN FISCAL - COVID)"/>
    <s v="LLANQUIHUE"/>
    <s v="PUERTO MONTT, CALBUCO, MAULLIN"/>
    <n v="825665"/>
    <n v="825665"/>
    <n v="825665"/>
    <n v="0"/>
    <n v="0"/>
    <n v="0"/>
    <n v="0"/>
  </r>
  <r>
    <x v="9"/>
    <x v="7"/>
    <x v="0"/>
    <s v="RUTA 5"/>
    <s v="COMPENSACIONES"/>
    <s v="29000603-0"/>
    <s v="-- RUTA 5 TRAMO PUERTO MONTT - PARGUA (SISTEMA NUEVAS INVERSIONES - COVID)"/>
    <s v="LLANQUIHUE"/>
    <s v="PUERTO MONTT, CALBUCO, MAULLIN"/>
    <n v="8917310"/>
    <n v="10947236"/>
    <n v="10947236"/>
    <n v="219593.61799999999"/>
    <n v="2.0059275053538626E-2"/>
    <n v="0"/>
    <n v="0"/>
  </r>
  <r>
    <x v="9"/>
    <x v="0"/>
    <x v="0"/>
    <s v="VIALIDAD INTERURBANA"/>
    <s v="INSPECCION FISCAL"/>
    <s v="29000610-0"/>
    <s v="-- INTERCONEXIÓN VIAL SANTIAGO - VALPARAISO - VIÑA DEL MAR (ASESORÍA DE INSPECCIÓN FISCAL - COVID)"/>
    <s v="VALPARAISO, MARGA MARGA, SANTIAGO, MELIPILLA"/>
    <s v="VALPARAISO, CASABLANCA, QUILPUE, VILLA ALEMANA, MAIPU, PUDAHUEL, CURACAVI"/>
    <n v="387840"/>
    <n v="0"/>
    <n v="0"/>
    <n v="0"/>
    <s v="-"/>
    <n v="0"/>
    <n v="0"/>
  </r>
  <r>
    <x v="9"/>
    <x v="0"/>
    <x v="0"/>
    <s v="VIALIDAD INTERURBANA"/>
    <s v="INVERSION"/>
    <s v="29000611-0"/>
    <s v="-- INTERCONEXIÓN VIAL SANTIAGO - VALPARAISO - VIÑA DEL MAR (EXPROPIACIONES - COVID)"/>
    <s v="VALPARAISO, MARGA MARGA, SANTIAGO, MELIPILLA"/>
    <s v="VALPARAISO, CASABLANCA, QUILPUE, VILLA ALEMANA, MAIPU, PUDAHUEL, CURACAVI"/>
    <n v="184775"/>
    <n v="0"/>
    <n v="0"/>
    <n v="0"/>
    <s v="-"/>
    <n v="0"/>
    <n v="0"/>
  </r>
  <r>
    <x v="9"/>
    <x v="0"/>
    <x v="0"/>
    <s v="VIALIDAD INTERURBANA"/>
    <s v="COMPENSACIONES"/>
    <s v="29000612-0"/>
    <s v="-- INTERCONEXIÓN VIAL SANTIAGO - VALPARAISO - VIÑA DEL MAR (SISTEMA NUEVAS INVERSIONES - COVID)"/>
    <s v="VALPARAISO, MARGA MARGA, SANTIAGO, MELIPILLA"/>
    <s v="VALPARAISO, CASABLANCA, QUILPUE, VILLA ALEMANA, MAIPU, PUDAHUEL, CURACAVI"/>
    <n v="2084479"/>
    <n v="0"/>
    <n v="0"/>
    <n v="0"/>
    <s v="-"/>
    <n v="0"/>
    <n v="0"/>
  </r>
  <r>
    <x v="9"/>
    <x v="0"/>
    <x v="0"/>
    <s v="RUTA 5"/>
    <s v="INSPECCION FISCAL"/>
    <s v="29000617-0"/>
    <s v="-- RUTA 5 TRAMO LA SERENA - VALLENAR (ASESORÍA DE INSPECCIÓN FISCAL - COVID)"/>
    <s v="HUASCO, ELQUI"/>
    <s v="VALLENAR, LA SERENA, LA HIGUERA"/>
    <n v="641248"/>
    <n v="0"/>
    <n v="0"/>
    <n v="0"/>
    <s v="-"/>
    <n v="0"/>
    <n v="0"/>
  </r>
  <r>
    <x v="9"/>
    <x v="0"/>
    <x v="0"/>
    <s v="RUTA 5"/>
    <s v="COMPENSACIONES"/>
    <s v="29000618-0"/>
    <s v="-- RUTA 5 TRAMO LA SERENA - VALLENAR (SISTEMA NUEVAS INVERSIONES - COVID)"/>
    <s v="HUASCO, ELQUI"/>
    <s v="VALLENAR, LA SERENA, LA HIGUERA"/>
    <n v="17604973"/>
    <n v="0"/>
    <n v="0"/>
    <n v="0"/>
    <s v="-"/>
    <n v="0"/>
    <n v="0"/>
  </r>
  <r>
    <x v="10"/>
    <x v="2"/>
    <x v="0"/>
    <s v="REDES DE MEDICION"/>
    <s v="REDES DE MEDICION"/>
    <s v="40031335-0"/>
    <s v="AMPLIACION DE LA RED PIEZOMÉTRICA DEL RIO COPIAPO, REGION DE ATACAMA"/>
    <s v="COPIAPO"/>
    <s v="COPIAPO"/>
    <n v="313200"/>
    <n v="0"/>
    <n v="0"/>
    <n v="0"/>
    <s v="-"/>
    <n v="0"/>
    <n v="0"/>
  </r>
  <r>
    <x v="10"/>
    <x v="5"/>
    <x v="0"/>
    <s v="MANEJO DE RECURSOS HIDRICOS"/>
    <s v="MANEJO DE RECURSOS HIDRICOS"/>
    <s v="30122325-0"/>
    <s v="AMPLIACION RED DE AGUAS SUBTERRANEAS PROVINCIAS MALLECO Y CAUTIN"/>
    <s v="INTERPROVINCIAL"/>
    <s v="INTERCOMUNAL"/>
    <n v="104400"/>
    <n v="0"/>
    <n v="0"/>
    <n v="0"/>
    <s v="-"/>
    <n v="0"/>
    <n v="0"/>
  </r>
  <r>
    <x v="10"/>
    <x v="0"/>
    <x v="1"/>
    <s v="ESTUDIOS"/>
    <s v="EVALUACIÓN DEL RECURSO HÍDRICO"/>
    <s v="40027964-0"/>
    <s v="ANALISIS ANALISIS DESARROLLO E IMPLEMENTACION DE PLANES ESTRATEGICOS CCAS. PARA LA GESTION INTERREGIONAL"/>
    <s v="INTERPROVINCIAL"/>
    <s v="INTERCOMUNAL"/>
    <n v="1581840"/>
    <n v="1386955"/>
    <n v="1386955"/>
    <n v="981641.73800000001"/>
    <n v="0.70776754689229282"/>
    <n v="0"/>
    <n v="0"/>
  </r>
  <r>
    <x v="10"/>
    <x v="0"/>
    <x v="0"/>
    <s v="MANTENCION Y OPERACIÓN DE LA RED HIDROMETEOROLOGICA"/>
    <s v="MANTENCIÓN Y OPERACIÓN DE LA RED"/>
    <s v="40015176-0"/>
    <s v="REPARACION ESTACIONES HIDROMETRICAS POR EVENTOS EXTREMOS ZONA NORTE"/>
    <s v="INTERPROVINCIAL"/>
    <s v="INTERCOMUNAL"/>
    <n v="1235173"/>
    <n v="0"/>
    <n v="0"/>
    <n v="0"/>
    <s v="-"/>
    <n v="0"/>
    <n v="0"/>
  </r>
  <r>
    <x v="10"/>
    <x v="0"/>
    <x v="0"/>
    <s v="MANTENCION Y OPERACIÓN DE LA RED HIDROMETEOROLOGICA"/>
    <s v="MANTENCIÓN Y OPERACIÓN DE LA RED"/>
    <s v="40027052-0"/>
    <s v="CONSERVACIÓN Y MANTENCIÓN RED HIDROMÉTRICA NACIONAL PLAN DE RECUPERACIÓN"/>
    <s v="INTERPROVINCIAL"/>
    <s v="INTERCOMUNAL"/>
    <n v="560433"/>
    <n v="609813"/>
    <n v="609813"/>
    <n v="477165.61"/>
    <n v="0.78247857949896116"/>
    <n v="0"/>
    <n v="0"/>
  </r>
  <r>
    <x v="10"/>
    <x v="0"/>
    <x v="0"/>
    <s v="MANTENCION Y OPERACIÓN DE LA RED GLACIOLOGICA"/>
    <s v="MANTENCIÓN Y OPERACIÓN DE LA RED"/>
    <s v="40027054-0"/>
    <s v="CONSERVACIÓN RED DE MEDICIÓN DE PARÁMETROS GLACIOLÓGICOS PLAN DE RECUPERACIÓN"/>
    <s v="INTERPROVINCIAL"/>
    <s v="INTERCOMUNAL"/>
    <n v="571108"/>
    <n v="820828"/>
    <n v="820828"/>
    <n v="78098.509999999995"/>
    <n v="9.5146011100985833E-2"/>
    <n v="0"/>
    <n v="0"/>
  </r>
  <r>
    <x v="10"/>
    <x v="0"/>
    <x v="0"/>
    <s v="MANTENCION Y OPERACIÓN DE LA RED HIDROMETEOROLOGICA"/>
    <s v="MANTENCIÓN Y OPERACIÓN DE LA RED"/>
    <s v="40027055-0"/>
    <s v="CONSERVACIÓN DE LA RED HIDROMETEOROLÓGICA PLAN DE RECUPERACION"/>
    <s v="INTERPROVINCIAL"/>
    <s v="INTERCOMUNAL"/>
    <n v="395611"/>
    <n v="1271338"/>
    <n v="1271338"/>
    <n v="776641.85800000001"/>
    <n v="0.61088542779339561"/>
    <n v="0"/>
    <n v="0"/>
  </r>
  <r>
    <x v="10"/>
    <x v="0"/>
    <x v="0"/>
    <s v="EVALUACION DE LOS RECURSOS HIDRICOS"/>
    <s v="EVALUACION DE LOS RECURSOS HIDRICOS"/>
    <s v="40027056-0"/>
    <s v="CONSERVACIÓN RED DE LAGOS PLAN DE RECUPERACION"/>
    <s v="INTERPROVINCIAL"/>
    <s v="INTERCOMUNAL"/>
    <n v="298699"/>
    <n v="295179"/>
    <n v="295179"/>
    <n v="236560.383"/>
    <n v="0.80141332208592075"/>
    <n v="0"/>
    <n v="0"/>
  </r>
  <r>
    <x v="10"/>
    <x v="0"/>
    <x v="0"/>
    <s v="EVALUACION DE LOS RECURSOS HIDRICOS"/>
    <s v="EVALUACION DE LOS RECURSOS HIDRICOS"/>
    <s v="40027057-0"/>
    <s v="CONSERVACIÓN DE LA RED DE AGUAS SUBTERRÁNEAS PLAN DE RECUPERACION"/>
    <s v="INTERPROVINCIAL"/>
    <s v="INTERCOMUNAL"/>
    <n v="251927"/>
    <n v="245528"/>
    <n v="245528"/>
    <n v="149589.90100000001"/>
    <n v="0.60925801130624613"/>
    <n v="0"/>
    <n v="0"/>
  </r>
  <r>
    <x v="10"/>
    <x v="0"/>
    <x v="0"/>
    <s v="EVALUACION DE LOS RECURSOS HIDRICOS"/>
    <s v="EVALUACION DE LOS RECURSOS HIDRICOS"/>
    <s v="40027058-0"/>
    <s v="CONSERVACIÓN DE LA RED DE AGUA E HIDROGEOLOGÍA PLAN RECUPERACION"/>
    <s v="INTERPROVINCIAL"/>
    <s v="INTERCOMUNAL"/>
    <n v="322145"/>
    <n v="2508711"/>
    <n v="2508711"/>
    <n v="969174.37299999991"/>
    <n v="0.38632364309798933"/>
    <n v="0"/>
    <n v="0"/>
  </r>
  <r>
    <x v="10"/>
    <x v="0"/>
    <x v="0"/>
    <s v="GESTION Y FISCALIZACION"/>
    <s v="DERECHOS DE AGUAS Y DENUNCIAS"/>
    <s v="40027062-0"/>
    <s v="CONSERVACION INVENTARIO D° DE AGUA AFECTO PAGO DE PATENTE POR NO USO PLAN RECUPERACION"/>
    <s v="INTERPROVINCIAL"/>
    <s v="INTERCOMUNAL"/>
    <n v="330921"/>
    <n v="630921"/>
    <n v="630921"/>
    <n v="111730.59400000001"/>
    <n v="0.17709125865203412"/>
    <n v="0"/>
    <n v="0"/>
  </r>
  <r>
    <x v="10"/>
    <x v="0"/>
    <x v="0"/>
    <s v="MANTENCION Y OPERACIÓN DE LA RED DE CALIDAD DE AGUAS"/>
    <s v="MANTENCIÓN Y OPERACIÓN DE LA RED"/>
    <s v="40028923-0"/>
    <s v="CONSERVACION CONSERVACIÓN ESTACIONES FLUVIOMÉTRICA Y REPARACIONES MAYORES PLAN DE RECUPERACIÓN INTERREGIONAL"/>
    <s v="INTERPROVINCIAL"/>
    <s v="INTERCOMUNAL"/>
    <n v="1646966"/>
    <n v="2937686"/>
    <n v="2937686"/>
    <n v="1334186.8639999998"/>
    <n v="0.45416251566709304"/>
    <n v="0"/>
    <n v="0"/>
  </r>
  <r>
    <x v="10"/>
    <x v="0"/>
    <x v="0"/>
    <s v="CATASTRO PUBLICO DE AGUAS"/>
    <s v="DERECHOS DE APROVECHAMIENTO DE AGUAS"/>
    <s v="40032638-0"/>
    <s v="CONSERVACION CONSERVACION INFRAESTRUCTURA INFORMACIÓN D°S DE AGUAS Y ORGANIZACIONES DE USUARIOS INTERRREGIONAL"/>
    <s v="INTERPROVINCIAL"/>
    <s v="INTERCOMUNAL"/>
    <n v="313200"/>
    <n v="0"/>
    <n v="0"/>
    <n v="0"/>
    <s v="-"/>
    <n v="0"/>
    <n v="0"/>
  </r>
  <r>
    <x v="10"/>
    <x v="0"/>
    <x v="0"/>
    <s v="CATASTRO PUBLICO DE AGUAS"/>
    <s v="DERECHOS DE APROVECHAMIENTO DE AGUAS"/>
    <s v="40033272-0"/>
    <s v="CONSERVACION REGISTRO PÚBLICO DE SOLICITUDES DE FISCALIZACIÓN"/>
    <s v="INTERPROVINCIAL"/>
    <s v="INTERCOMUNAL"/>
    <n v="351828"/>
    <n v="0"/>
    <n v="0"/>
    <n v="0"/>
    <s v="-"/>
    <n v="0"/>
    <n v="0"/>
  </r>
  <r>
    <x v="10"/>
    <x v="0"/>
    <x v="0"/>
    <s v="CATASTRO PUBLICO DE AGUAS"/>
    <s v="DERECHOS DE APROVECHAMIENTO DE AGUAS"/>
    <s v="40033273-0"/>
    <s v="CONSERVACION DEL REGISTRO PÚBLICO DE ORGANIZACIONES DE USUARIOS"/>
    <s v="INTERPROVINCIAL"/>
    <s v="INTERCOMUNAL"/>
    <n v="52200"/>
    <n v="0"/>
    <n v="0"/>
    <n v="0"/>
    <s v="-"/>
    <n v="0"/>
    <n v="0"/>
  </r>
  <r>
    <x v="10"/>
    <x v="0"/>
    <x v="0"/>
    <s v=""/>
    <s v=""/>
    <s v="SIN_BIP4"/>
    <s v="CONSERVACIÓN DE INSTALACIONES Y EQUIPAMIENTO"/>
    <s v=""/>
    <s v=""/>
    <n v="308968"/>
    <n v="0"/>
    <n v="0"/>
    <n v="0"/>
    <s v="-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 " updatedVersion="5" minRefreshableVersion="3" itemPrintTitles="1" createdVersion="5" indent="0" outline="1" outlineData="1" multipleFieldFilters="0" rowHeaderCaption="Región">
  <location ref="A41:G60" firstHeaderRow="0" firstDataRow="1" firstDataCol="1"/>
  <pivotFields count="16">
    <pivotField multipleItemSelectionAllowed="1" showAll="0">
      <items count="13">
        <item m="1" x="11"/>
        <item x="8"/>
        <item x="5"/>
        <item x="1"/>
        <item x="2"/>
        <item x="4"/>
        <item x="7"/>
        <item x="3"/>
        <item x="10"/>
        <item x="9"/>
        <item x="0"/>
        <item x="6"/>
        <item t="default"/>
      </items>
    </pivotField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numFmtId="3" showAll="0"/>
    <pivotField dataField="1" numFmtId="3" showAll="0"/>
    <pivotField dataField="1" numFmtId="3" showAll="0"/>
    <pivotField dataField="1" numFmtId="3" showAll="0"/>
    <pivotField showAll="0"/>
    <pivotField dataField="1" numFmtId="3" showAll="0"/>
    <pivotField dataField="1" numFmtId="3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ÑO" fld="12" baseField="0" baseItem="0"/>
    <dataField name=" ARRASTRE AÑO SIGUIENTE" fld="14" baseField="0" baseItem="0"/>
    <dataField name=" ARRASTRE AÑO SUB SIGUIENTE" fld="15" baseField="0" baseItem="0"/>
  </dataFields>
  <formats count="12">
    <format dxfId="11">
      <pivotArea field="0" grandRow="1" outline="0" collapsedLevelsAreSubtotals="1">
        <references count="1">
          <reference field="4294967294" count="5" selected="0">
            <x v="1"/>
            <x v="2"/>
            <x v="3"/>
            <x v="4"/>
            <x v="5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3">
      <pivotArea collapsedLevelsAreSubtotals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2">
      <pivotArea collapsedLevelsAreSubtotals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0">
      <pivotArea collapsedLevelsAreSubtotals="1" fieldPosition="0">
        <references count="2">
          <reference field="4294967294" count="1" selected="0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 " updatedVersion="5" minRefreshableVersion="3" itemPrintTitles="1" createdVersion="5" indent="0" outline="1" outlineData="1" multipleFieldFilters="0" rowHeaderCaption="Servicio">
  <location ref="A5:G2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numFmtId="3" showAll="0"/>
    <pivotField dataField="1" numFmtId="3" showAll="0"/>
    <pivotField dataField="1" numFmtId="3" showAll="0"/>
    <pivotField dataField="1" numFmtId="3" showAll="0"/>
    <pivotField showAll="0"/>
    <pivotField dataField="1" numFmtId="3" showAll="0"/>
    <pivotField dataField="1" numFmtId="3" showAll="0"/>
  </pivotFields>
  <rowFields count="2">
    <field x="2"/>
    <field x="0"/>
  </rowFields>
  <rowItems count="18">
    <i>
      <x/>
    </i>
    <i r="1">
      <x v="2"/>
    </i>
    <i r="1">
      <x v="3"/>
    </i>
    <i r="1">
      <x v="5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2" numFmtId="3"/>
    <dataField name=" PRESUPUESTO DECRETADO" fld="11" baseField="0" baseItem="2" numFmtId="3"/>
    <dataField name=" EJECUTADO AÑO" fld="12" baseField="0" baseItem="2" numFmtId="3"/>
    <dataField name=" ARRASTRE AÑO SIGUIENTE" fld="14" baseField="0" baseItem="0"/>
    <dataField name=" ARRASTRE AÑO SUB SIGUIENTE" fld="15" baseField="0" baseItem="0"/>
  </dataFields>
  <formats count="12">
    <format dxfId="23">
      <pivotArea collapsedLevelsAreSubtotals="1" fieldPosition="0">
        <references count="2">
          <reference field="4294967294" count="5" selected="0">
            <x v="1"/>
            <x v="2"/>
            <x v="3"/>
            <x v="4"/>
            <x v="5"/>
          </reference>
          <reference field="0" count="0"/>
        </references>
      </pivotArea>
    </format>
    <format dxfId="22">
      <pivotArea field="0" grandRow="1" outline="0" collapsedLevelsAreSubtotals="1" axis="axisRow" fieldPosition="1">
        <references count="1">
          <reference field="4294967294" count="5" selected="0">
            <x v="1"/>
            <x v="2"/>
            <x v="3"/>
            <x v="4"/>
            <x v="5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1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fieldPosition="0">
        <references count="1">
          <reference field="4294967294" count="1">
            <x v="1"/>
          </reference>
        </references>
      </pivotArea>
    </format>
    <format dxfId="13">
      <pivotArea outline="0" fieldPosition="0">
        <references count="1">
          <reference field="4294967294" count="1">
            <x v="2"/>
          </reference>
        </references>
      </pivotArea>
    </format>
    <format dxfId="12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1"/>
  <sheetViews>
    <sheetView tabSelected="1" workbookViewId="0">
      <selection activeCell="A2" sqref="A2:K2"/>
    </sheetView>
  </sheetViews>
  <sheetFormatPr baseColWidth="10" defaultRowHeight="15" x14ac:dyDescent="0.25"/>
  <cols>
    <col min="1" max="1" width="36.85546875" customWidth="1"/>
    <col min="2" max="2" width="22.7109375" customWidth="1"/>
    <col min="3" max="3" width="15.28515625" customWidth="1"/>
    <col min="4" max="5" width="32.7109375" customWidth="1"/>
    <col min="6" max="6" width="13.7109375" style="3" customWidth="1"/>
    <col min="7" max="7" width="55.5703125" customWidth="1"/>
    <col min="8" max="8" width="23.42578125" customWidth="1"/>
    <col min="9" max="9" width="20.7109375" customWidth="1"/>
    <col min="10" max="13" width="13.7109375" style="4" customWidth="1"/>
    <col min="14" max="14" width="15.42578125" style="7" customWidth="1"/>
    <col min="15" max="16" width="13.7109375" style="4" customWidth="1"/>
  </cols>
  <sheetData>
    <row r="1" spans="1:16" ht="21" x14ac:dyDescent="0.25">
      <c r="A1" s="24" t="s">
        <v>1126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21" x14ac:dyDescent="0.25">
      <c r="A2" s="24" t="s">
        <v>1632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18.75" x14ac:dyDescent="0.25">
      <c r="A3" s="25" t="s">
        <v>657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ht="25.5" x14ac:dyDescent="0.2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 x14ac:dyDescent="0.25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t="shared" ref="N5:N68" si="0">IF(K5=0,"-",M5/K5)</f>
        <v>-</v>
      </c>
      <c r="O5" s="2">
        <v>0</v>
      </c>
      <c r="P5" s="2">
        <v>0</v>
      </c>
    </row>
    <row r="6" spans="1:16" ht="30" x14ac:dyDescent="0.25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101601.98299999999</v>
      </c>
      <c r="N6" s="5">
        <f t="shared" si="0"/>
        <v>0.99997030657940056</v>
      </c>
      <c r="O6" s="2">
        <v>0</v>
      </c>
      <c r="P6" s="2">
        <v>0</v>
      </c>
    </row>
    <row r="7" spans="1:16" ht="30" x14ac:dyDescent="0.25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3.6123351789374631E-4</v>
      </c>
      <c r="O7" s="2">
        <v>0</v>
      </c>
      <c r="P7" s="2">
        <v>0</v>
      </c>
    </row>
    <row r="8" spans="1:16" ht="30" x14ac:dyDescent="0.25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 x14ac:dyDescent="0.25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 x14ac:dyDescent="0.25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 x14ac:dyDescent="0.25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 x14ac:dyDescent="0.25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 x14ac:dyDescent="0.25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 x14ac:dyDescent="0.25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 x14ac:dyDescent="0.25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 x14ac:dyDescent="0.25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 x14ac:dyDescent="0.25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 x14ac:dyDescent="0.25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0.91074241874152073</v>
      </c>
      <c r="O18" s="2">
        <v>0</v>
      </c>
      <c r="P18" s="2">
        <v>0</v>
      </c>
    </row>
    <row r="19" spans="1:16" ht="30" x14ac:dyDescent="0.25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 x14ac:dyDescent="0.25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149345.96599999999</v>
      </c>
      <c r="N20" s="5">
        <f t="shared" si="0"/>
        <v>0.99999977234073889</v>
      </c>
      <c r="O20" s="2">
        <v>0</v>
      </c>
      <c r="P20" s="2">
        <v>0</v>
      </c>
    </row>
    <row r="21" spans="1:16" ht="45" x14ac:dyDescent="0.2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2.4374728636772114E-4</v>
      </c>
      <c r="O21" s="2">
        <v>0</v>
      </c>
      <c r="P21" s="2">
        <v>0</v>
      </c>
    </row>
    <row r="22" spans="1:16" ht="30" x14ac:dyDescent="0.25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 x14ac:dyDescent="0.25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 x14ac:dyDescent="0.25">
      <c r="A24" s="1" t="s">
        <v>49</v>
      </c>
      <c r="B24" s="1" t="s">
        <v>14</v>
      </c>
      <c r="C24" s="1" t="s">
        <v>8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5466313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 x14ac:dyDescent="0.25">
      <c r="A25" s="1" t="s">
        <v>49</v>
      </c>
      <c r="B25" s="1" t="s">
        <v>50</v>
      </c>
      <c r="C25" s="1" t="s">
        <v>51</v>
      </c>
      <c r="D25" s="12" t="s">
        <v>57</v>
      </c>
      <c r="E25" s="12" t="s">
        <v>57</v>
      </c>
      <c r="F25" s="10" t="s">
        <v>53</v>
      </c>
      <c r="G25" s="1" t="s">
        <v>879</v>
      </c>
      <c r="H25" s="1" t="s">
        <v>54</v>
      </c>
      <c r="I25" s="1" t="s">
        <v>54</v>
      </c>
      <c r="J25" s="2">
        <v>22759</v>
      </c>
      <c r="K25" s="2">
        <v>174679</v>
      </c>
      <c r="L25" s="2">
        <v>174679</v>
      </c>
      <c r="M25" s="2">
        <v>155353.125</v>
      </c>
      <c r="N25" s="5">
        <f t="shared" si="0"/>
        <v>0.88936348960092515</v>
      </c>
      <c r="O25" s="2">
        <v>0</v>
      </c>
      <c r="P25" s="2">
        <v>0</v>
      </c>
    </row>
    <row r="26" spans="1:16" ht="30" x14ac:dyDescent="0.25">
      <c r="A26" s="1" t="s">
        <v>49</v>
      </c>
      <c r="B26" s="1" t="s">
        <v>50</v>
      </c>
      <c r="C26" s="1" t="s">
        <v>51</v>
      </c>
      <c r="D26" s="12" t="s">
        <v>55</v>
      </c>
      <c r="E26" s="12" t="s">
        <v>1223</v>
      </c>
      <c r="F26" s="10" t="s">
        <v>1263</v>
      </c>
      <c r="G26" s="1" t="s">
        <v>1264</v>
      </c>
      <c r="H26" s="1" t="s">
        <v>54</v>
      </c>
      <c r="I26" s="1" t="s">
        <v>54</v>
      </c>
      <c r="J26" s="2">
        <v>0</v>
      </c>
      <c r="K26" s="2">
        <v>141836</v>
      </c>
      <c r="L26" s="2">
        <v>141836</v>
      </c>
      <c r="M26" s="2">
        <v>131958.36300000001</v>
      </c>
      <c r="N26" s="5">
        <f t="shared" si="0"/>
        <v>0.93035874531148655</v>
      </c>
      <c r="O26" s="2">
        <v>0</v>
      </c>
      <c r="P26" s="2">
        <v>0</v>
      </c>
    </row>
    <row r="27" spans="1:16" ht="30" x14ac:dyDescent="0.25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1265</v>
      </c>
      <c r="G27" s="1" t="s">
        <v>1266</v>
      </c>
      <c r="H27" s="1" t="s">
        <v>54</v>
      </c>
      <c r="I27" s="1" t="s">
        <v>54</v>
      </c>
      <c r="J27" s="2">
        <v>0</v>
      </c>
      <c r="K27" s="2">
        <v>115988</v>
      </c>
      <c r="L27" s="2">
        <v>115988</v>
      </c>
      <c r="M27" s="2">
        <v>107207.6</v>
      </c>
      <c r="N27" s="5">
        <f t="shared" si="0"/>
        <v>0.92429906542056084</v>
      </c>
      <c r="O27" s="2">
        <v>0</v>
      </c>
      <c r="P27" s="2">
        <v>0</v>
      </c>
    </row>
    <row r="28" spans="1:16" ht="30" x14ac:dyDescent="0.25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1267</v>
      </c>
      <c r="G28" s="1" t="s">
        <v>1268</v>
      </c>
      <c r="H28" s="1" t="s">
        <v>54</v>
      </c>
      <c r="I28" s="1" t="s">
        <v>1269</v>
      </c>
      <c r="J28" s="2">
        <v>0</v>
      </c>
      <c r="K28" s="2">
        <v>149550</v>
      </c>
      <c r="L28" s="2">
        <v>149550</v>
      </c>
      <c r="M28" s="2">
        <v>129776.955</v>
      </c>
      <c r="N28" s="5">
        <f t="shared" si="0"/>
        <v>0.86778304914744231</v>
      </c>
      <c r="O28" s="2">
        <v>0</v>
      </c>
      <c r="P28" s="2">
        <v>0</v>
      </c>
    </row>
    <row r="29" spans="1:16" ht="30" x14ac:dyDescent="0.25">
      <c r="A29" s="1" t="s">
        <v>49</v>
      </c>
      <c r="B29" s="1" t="s">
        <v>50</v>
      </c>
      <c r="C29" s="1" t="s">
        <v>51</v>
      </c>
      <c r="D29" s="12" t="s">
        <v>52</v>
      </c>
      <c r="E29" s="12" t="s">
        <v>1222</v>
      </c>
      <c r="F29" s="10" t="s">
        <v>56</v>
      </c>
      <c r="G29" s="1" t="s">
        <v>880</v>
      </c>
      <c r="H29" s="1" t="s">
        <v>54</v>
      </c>
      <c r="I29" s="1" t="s">
        <v>54</v>
      </c>
      <c r="J29" s="2">
        <v>471721</v>
      </c>
      <c r="K29" s="2">
        <v>0</v>
      </c>
      <c r="L29" s="2">
        <v>0</v>
      </c>
      <c r="M29" s="2">
        <v>0</v>
      </c>
      <c r="N29" s="5" t="str">
        <f t="shared" si="0"/>
        <v>-</v>
      </c>
      <c r="O29" s="2">
        <v>0</v>
      </c>
      <c r="P29" s="2">
        <v>0</v>
      </c>
    </row>
    <row r="30" spans="1:16" ht="30" x14ac:dyDescent="0.25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1139</v>
      </c>
      <c r="G30" s="1" t="s">
        <v>1140</v>
      </c>
      <c r="H30" s="1" t="s">
        <v>54</v>
      </c>
      <c r="I30" s="1" t="s">
        <v>54</v>
      </c>
      <c r="J30" s="2">
        <v>0</v>
      </c>
      <c r="K30" s="2">
        <v>29725</v>
      </c>
      <c r="L30" s="2">
        <v>29725</v>
      </c>
      <c r="M30" s="2">
        <v>29724.032999999999</v>
      </c>
      <c r="N30" s="5">
        <f t="shared" si="0"/>
        <v>0.99996746846089146</v>
      </c>
      <c r="O30" s="2">
        <v>0</v>
      </c>
      <c r="P30" s="2">
        <v>0</v>
      </c>
    </row>
    <row r="31" spans="1:16" ht="30" x14ac:dyDescent="0.25">
      <c r="A31" s="1" t="s">
        <v>49</v>
      </c>
      <c r="B31" s="1" t="s">
        <v>50</v>
      </c>
      <c r="C31" s="1" t="s">
        <v>51</v>
      </c>
      <c r="D31" s="12" t="s">
        <v>57</v>
      </c>
      <c r="E31" s="12" t="s">
        <v>57</v>
      </c>
      <c r="F31" s="10" t="s">
        <v>58</v>
      </c>
      <c r="G31" s="1" t="s">
        <v>59</v>
      </c>
      <c r="H31" s="1" t="s">
        <v>54</v>
      </c>
      <c r="I31" s="1" t="s">
        <v>54</v>
      </c>
      <c r="J31" s="2">
        <v>267941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 x14ac:dyDescent="0.25">
      <c r="A32" s="1" t="s">
        <v>49</v>
      </c>
      <c r="B32" s="1" t="s">
        <v>50</v>
      </c>
      <c r="C32" s="1" t="s">
        <v>8</v>
      </c>
      <c r="D32" s="12" t="s">
        <v>60</v>
      </c>
      <c r="E32" s="12" t="s">
        <v>1224</v>
      </c>
      <c r="F32" s="10" t="s">
        <v>61</v>
      </c>
      <c r="G32" s="1" t="s">
        <v>881</v>
      </c>
      <c r="H32" s="1" t="s">
        <v>54</v>
      </c>
      <c r="I32" s="1" t="s">
        <v>54</v>
      </c>
      <c r="J32" s="2">
        <v>1601235</v>
      </c>
      <c r="K32" s="2">
        <v>2531682</v>
      </c>
      <c r="L32" s="2">
        <v>2531682</v>
      </c>
      <c r="M32" s="2">
        <v>914075.67599999998</v>
      </c>
      <c r="N32" s="5">
        <f t="shared" si="0"/>
        <v>0.36105469644291815</v>
      </c>
      <c r="O32" s="2">
        <v>0</v>
      </c>
      <c r="P32" s="2">
        <v>0</v>
      </c>
    </row>
    <row r="33" spans="1:16" ht="45" x14ac:dyDescent="0.25">
      <c r="A33" s="1" t="s">
        <v>49</v>
      </c>
      <c r="B33" s="1" t="s">
        <v>50</v>
      </c>
      <c r="C33" s="1" t="s">
        <v>8</v>
      </c>
      <c r="D33" s="12" t="s">
        <v>62</v>
      </c>
      <c r="E33" s="12" t="s">
        <v>62</v>
      </c>
      <c r="F33" s="10" t="s">
        <v>63</v>
      </c>
      <c r="G33" s="1" t="s">
        <v>882</v>
      </c>
      <c r="H33" s="1" t="s">
        <v>190</v>
      </c>
      <c r="I33" s="1" t="s">
        <v>1098</v>
      </c>
      <c r="J33" s="2">
        <v>1336514</v>
      </c>
      <c r="K33" s="2">
        <v>4531614</v>
      </c>
      <c r="L33" s="2">
        <v>4531614</v>
      </c>
      <c r="M33" s="2">
        <v>2598124.841</v>
      </c>
      <c r="N33" s="5">
        <f t="shared" si="0"/>
        <v>0.57333321880460253</v>
      </c>
      <c r="O33" s="2">
        <v>0</v>
      </c>
      <c r="P33" s="2">
        <v>0</v>
      </c>
    </row>
    <row r="34" spans="1:16" ht="30" x14ac:dyDescent="0.25">
      <c r="A34" s="1" t="s">
        <v>49</v>
      </c>
      <c r="B34" s="1" t="s">
        <v>16</v>
      </c>
      <c r="C34" s="1" t="s">
        <v>8</v>
      </c>
      <c r="D34" s="12" t="s">
        <v>55</v>
      </c>
      <c r="E34" s="12" t="s">
        <v>1223</v>
      </c>
      <c r="F34" s="10" t="s">
        <v>64</v>
      </c>
      <c r="G34" s="1" t="s">
        <v>883</v>
      </c>
      <c r="H34" s="1" t="s">
        <v>17</v>
      </c>
      <c r="I34" s="1" t="s">
        <v>65</v>
      </c>
      <c r="J34" s="2">
        <v>4384800</v>
      </c>
      <c r="K34" s="2">
        <v>0</v>
      </c>
      <c r="L34" s="2">
        <v>0</v>
      </c>
      <c r="M34" s="2">
        <v>0</v>
      </c>
      <c r="N34" s="5" t="str">
        <f t="shared" si="0"/>
        <v>-</v>
      </c>
      <c r="O34" s="2">
        <v>0</v>
      </c>
      <c r="P34" s="2">
        <v>0</v>
      </c>
    </row>
    <row r="35" spans="1:16" ht="45" x14ac:dyDescent="0.25">
      <c r="A35" s="1" t="s">
        <v>49</v>
      </c>
      <c r="B35" s="1" t="s">
        <v>16</v>
      </c>
      <c r="C35" s="1" t="s">
        <v>8</v>
      </c>
      <c r="D35" s="12" t="s">
        <v>60</v>
      </c>
      <c r="E35" s="12" t="s">
        <v>1224</v>
      </c>
      <c r="F35" s="10" t="s">
        <v>66</v>
      </c>
      <c r="G35" s="1" t="s">
        <v>884</v>
      </c>
      <c r="H35" s="1" t="s">
        <v>18</v>
      </c>
      <c r="I35" s="1" t="s">
        <v>1099</v>
      </c>
      <c r="J35" s="2">
        <v>836765</v>
      </c>
      <c r="K35" s="2">
        <v>6946903</v>
      </c>
      <c r="L35" s="2">
        <v>6946903</v>
      </c>
      <c r="M35" s="2">
        <v>3142239.318</v>
      </c>
      <c r="N35" s="5">
        <f t="shared" si="0"/>
        <v>0.45232232521455962</v>
      </c>
      <c r="O35" s="2">
        <v>0</v>
      </c>
      <c r="P35" s="2">
        <v>0</v>
      </c>
    </row>
    <row r="36" spans="1:16" ht="30" x14ac:dyDescent="0.25">
      <c r="A36" s="1" t="s">
        <v>49</v>
      </c>
      <c r="B36" s="1" t="s">
        <v>16</v>
      </c>
      <c r="C36" s="1" t="s">
        <v>8</v>
      </c>
      <c r="D36" s="12" t="s">
        <v>62</v>
      </c>
      <c r="E36" s="12" t="s">
        <v>62</v>
      </c>
      <c r="F36" s="10" t="s">
        <v>67</v>
      </c>
      <c r="G36" s="1" t="s">
        <v>885</v>
      </c>
      <c r="H36" s="1" t="s">
        <v>18</v>
      </c>
      <c r="I36" s="1" t="s">
        <v>1100</v>
      </c>
      <c r="J36" s="2">
        <v>2294034</v>
      </c>
      <c r="K36" s="2">
        <v>2270348</v>
      </c>
      <c r="L36" s="2">
        <v>2270348</v>
      </c>
      <c r="M36" s="2">
        <v>847459.36300000001</v>
      </c>
      <c r="N36" s="5">
        <f t="shared" si="0"/>
        <v>0.37327289164480509</v>
      </c>
      <c r="O36" s="2">
        <v>0</v>
      </c>
      <c r="P36" s="2">
        <v>0</v>
      </c>
    </row>
    <row r="37" spans="1:16" ht="30" x14ac:dyDescent="0.25">
      <c r="A37" s="1" t="s">
        <v>49</v>
      </c>
      <c r="B37" s="1" t="s">
        <v>68</v>
      </c>
      <c r="C37" s="1" t="s">
        <v>8</v>
      </c>
      <c r="D37" s="12" t="s">
        <v>55</v>
      </c>
      <c r="E37" s="12" t="s">
        <v>1223</v>
      </c>
      <c r="F37" s="10" t="s">
        <v>69</v>
      </c>
      <c r="G37" s="1" t="s">
        <v>70</v>
      </c>
      <c r="H37" s="1" t="s">
        <v>71</v>
      </c>
      <c r="I37" s="1" t="s">
        <v>71</v>
      </c>
      <c r="J37" s="2">
        <v>395467</v>
      </c>
      <c r="K37" s="2">
        <v>363887</v>
      </c>
      <c r="L37" s="2">
        <v>363887</v>
      </c>
      <c r="M37" s="2">
        <v>181984.511</v>
      </c>
      <c r="N37" s="5">
        <f t="shared" si="0"/>
        <v>0.50011270256975382</v>
      </c>
      <c r="O37" s="2">
        <v>0</v>
      </c>
      <c r="P37" s="2">
        <v>0</v>
      </c>
    </row>
    <row r="38" spans="1:16" ht="30" x14ac:dyDescent="0.25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72</v>
      </c>
      <c r="G38" s="1" t="s">
        <v>73</v>
      </c>
      <c r="H38" s="1" t="s">
        <v>71</v>
      </c>
      <c r="I38" s="1" t="s">
        <v>74</v>
      </c>
      <c r="J38" s="2">
        <v>2370008</v>
      </c>
      <c r="K38" s="2">
        <v>2384898</v>
      </c>
      <c r="L38" s="2">
        <v>2384898</v>
      </c>
      <c r="M38" s="2">
        <v>2384896.733</v>
      </c>
      <c r="N38" s="5">
        <f t="shared" si="0"/>
        <v>0.99999946874038215</v>
      </c>
      <c r="O38" s="2">
        <v>0</v>
      </c>
      <c r="P38" s="2">
        <v>0</v>
      </c>
    </row>
    <row r="39" spans="1:16" ht="30" x14ac:dyDescent="0.25">
      <c r="A39" s="1" t="s">
        <v>49</v>
      </c>
      <c r="B39" s="1" t="s">
        <v>68</v>
      </c>
      <c r="C39" s="1" t="s">
        <v>8</v>
      </c>
      <c r="D39" s="12" t="s">
        <v>60</v>
      </c>
      <c r="E39" s="12" t="s">
        <v>1224</v>
      </c>
      <c r="F39" s="10" t="s">
        <v>75</v>
      </c>
      <c r="G39" s="1" t="s">
        <v>886</v>
      </c>
      <c r="H39" s="1" t="s">
        <v>71</v>
      </c>
      <c r="I39" s="1" t="s">
        <v>71</v>
      </c>
      <c r="J39" s="2">
        <v>2776</v>
      </c>
      <c r="K39" s="2">
        <v>2377422</v>
      </c>
      <c r="L39" s="2">
        <v>2377422</v>
      </c>
      <c r="M39" s="2">
        <v>1503890.388</v>
      </c>
      <c r="N39" s="5">
        <f t="shared" si="0"/>
        <v>0.63257191529312007</v>
      </c>
      <c r="O39" s="2">
        <v>0</v>
      </c>
      <c r="P39" s="2">
        <v>0</v>
      </c>
    </row>
    <row r="40" spans="1:16" ht="30" x14ac:dyDescent="0.25">
      <c r="A40" s="1" t="s">
        <v>49</v>
      </c>
      <c r="B40" s="1" t="s">
        <v>68</v>
      </c>
      <c r="C40" s="1" t="s">
        <v>8</v>
      </c>
      <c r="D40" s="12" t="s">
        <v>62</v>
      </c>
      <c r="E40" s="12" t="s">
        <v>62</v>
      </c>
      <c r="F40" s="10" t="s">
        <v>76</v>
      </c>
      <c r="G40" s="1" t="s">
        <v>887</v>
      </c>
      <c r="H40" s="1" t="s">
        <v>71</v>
      </c>
      <c r="I40" s="1" t="s">
        <v>71</v>
      </c>
      <c r="J40" s="2">
        <v>1576235</v>
      </c>
      <c r="K40" s="2">
        <v>2251781</v>
      </c>
      <c r="L40" s="2">
        <v>2251781</v>
      </c>
      <c r="M40" s="2">
        <v>895119.652</v>
      </c>
      <c r="N40" s="5">
        <f t="shared" si="0"/>
        <v>0.39751630020859047</v>
      </c>
      <c r="O40" s="2">
        <v>0</v>
      </c>
      <c r="P40" s="2">
        <v>0</v>
      </c>
    </row>
    <row r="41" spans="1:16" ht="30" x14ac:dyDescent="0.25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1270</v>
      </c>
      <c r="G41" s="1" t="s">
        <v>1271</v>
      </c>
      <c r="H41" s="1" t="s">
        <v>71</v>
      </c>
      <c r="I41" s="1" t="s">
        <v>71</v>
      </c>
      <c r="J41" s="2">
        <v>0</v>
      </c>
      <c r="K41" s="2">
        <v>300000</v>
      </c>
      <c r="L41" s="2">
        <v>300000</v>
      </c>
      <c r="M41" s="2">
        <v>289628.15000000002</v>
      </c>
      <c r="N41" s="5">
        <f t="shared" si="0"/>
        <v>0.96542716666666673</v>
      </c>
      <c r="O41" s="2">
        <v>0</v>
      </c>
      <c r="P41" s="2">
        <v>0</v>
      </c>
    </row>
    <row r="42" spans="1:16" ht="30" x14ac:dyDescent="0.25">
      <c r="A42" s="1" t="s">
        <v>49</v>
      </c>
      <c r="B42" s="1" t="s">
        <v>21</v>
      </c>
      <c r="C42" s="1" t="s">
        <v>8</v>
      </c>
      <c r="D42" s="12" t="s">
        <v>55</v>
      </c>
      <c r="E42" s="12" t="s">
        <v>1223</v>
      </c>
      <c r="F42" s="10" t="s">
        <v>77</v>
      </c>
      <c r="G42" s="1" t="s">
        <v>78</v>
      </c>
      <c r="H42" s="1" t="s">
        <v>23</v>
      </c>
      <c r="I42" s="1" t="s">
        <v>23</v>
      </c>
      <c r="J42" s="2">
        <v>9386247</v>
      </c>
      <c r="K42" s="2">
        <v>3183239</v>
      </c>
      <c r="L42" s="2">
        <v>3183239</v>
      </c>
      <c r="M42" s="2">
        <v>1113187.1340000001</v>
      </c>
      <c r="N42" s="5">
        <f t="shared" si="0"/>
        <v>0.34970265631955377</v>
      </c>
      <c r="O42" s="2">
        <v>0</v>
      </c>
      <c r="P42" s="2">
        <v>0</v>
      </c>
    </row>
    <row r="43" spans="1:16" ht="30" x14ac:dyDescent="0.25">
      <c r="A43" s="1" t="s">
        <v>49</v>
      </c>
      <c r="B43" s="1" t="s">
        <v>21</v>
      </c>
      <c r="C43" s="1" t="s">
        <v>8</v>
      </c>
      <c r="D43" s="12" t="s">
        <v>60</v>
      </c>
      <c r="E43" s="12" t="s">
        <v>1224</v>
      </c>
      <c r="F43" s="10" t="s">
        <v>79</v>
      </c>
      <c r="G43" s="1" t="s">
        <v>80</v>
      </c>
      <c r="H43" s="1" t="s">
        <v>23</v>
      </c>
      <c r="I43" s="1" t="s">
        <v>23</v>
      </c>
      <c r="J43" s="2">
        <v>1079235</v>
      </c>
      <c r="K43" s="2">
        <v>1080885</v>
      </c>
      <c r="L43" s="2">
        <v>1080885</v>
      </c>
      <c r="M43" s="2">
        <v>732630.17</v>
      </c>
      <c r="N43" s="5">
        <f t="shared" si="0"/>
        <v>0.67780584428500723</v>
      </c>
      <c r="O43" s="2">
        <v>0</v>
      </c>
      <c r="P43" s="2">
        <v>0</v>
      </c>
    </row>
    <row r="44" spans="1:16" ht="30" x14ac:dyDescent="0.25">
      <c r="A44" s="1" t="s">
        <v>49</v>
      </c>
      <c r="B44" s="1" t="s">
        <v>81</v>
      </c>
      <c r="C44" s="1" t="s">
        <v>8</v>
      </c>
      <c r="D44" s="12" t="s">
        <v>82</v>
      </c>
      <c r="E44" s="12" t="s">
        <v>82</v>
      </c>
      <c r="F44" s="10" t="s">
        <v>658</v>
      </c>
      <c r="G44" s="1" t="s">
        <v>659</v>
      </c>
      <c r="H44" s="1" t="s">
        <v>83</v>
      </c>
      <c r="I44" s="1" t="s">
        <v>660</v>
      </c>
      <c r="J44" s="2">
        <v>3167339</v>
      </c>
      <c r="K44" s="2">
        <v>1065000</v>
      </c>
      <c r="L44" s="2">
        <v>1065000</v>
      </c>
      <c r="M44" s="2">
        <v>6978.5050000000001</v>
      </c>
      <c r="N44" s="5">
        <f t="shared" si="0"/>
        <v>6.5525868544600938E-3</v>
      </c>
      <c r="O44" s="2">
        <v>0</v>
      </c>
      <c r="P44" s="2">
        <v>0</v>
      </c>
    </row>
    <row r="45" spans="1:16" ht="30" x14ac:dyDescent="0.25">
      <c r="A45" s="1" t="s">
        <v>49</v>
      </c>
      <c r="B45" s="1" t="s">
        <v>81</v>
      </c>
      <c r="C45" s="1" t="s">
        <v>8</v>
      </c>
      <c r="D45" s="12" t="s">
        <v>62</v>
      </c>
      <c r="E45" s="12" t="s">
        <v>62</v>
      </c>
      <c r="F45" s="10" t="s">
        <v>1141</v>
      </c>
      <c r="G45" s="1" t="s">
        <v>1142</v>
      </c>
      <c r="H45" s="1" t="s">
        <v>83</v>
      </c>
      <c r="I45" s="1" t="s">
        <v>86</v>
      </c>
      <c r="J45" s="2">
        <v>0</v>
      </c>
      <c r="K45" s="2">
        <v>4035712</v>
      </c>
      <c r="L45" s="2">
        <v>4035712</v>
      </c>
      <c r="M45" s="2">
        <v>1243133.5970000001</v>
      </c>
      <c r="N45" s="5">
        <f t="shared" si="0"/>
        <v>0.30803327814274162</v>
      </c>
      <c r="O45" s="2">
        <v>0</v>
      </c>
      <c r="P45" s="2">
        <v>0</v>
      </c>
    </row>
    <row r="46" spans="1:16" ht="60" x14ac:dyDescent="0.25">
      <c r="A46" s="1" t="s">
        <v>49</v>
      </c>
      <c r="B46" s="1" t="s">
        <v>24</v>
      </c>
      <c r="C46" s="1" t="s">
        <v>51</v>
      </c>
      <c r="D46" s="12" t="s">
        <v>57</v>
      </c>
      <c r="E46" s="12" t="s">
        <v>57</v>
      </c>
      <c r="F46" s="10" t="s">
        <v>87</v>
      </c>
      <c r="G46" s="1" t="s">
        <v>888</v>
      </c>
      <c r="H46" s="1" t="s">
        <v>1101</v>
      </c>
      <c r="I46" s="1" t="s">
        <v>1102</v>
      </c>
      <c r="J46" s="2">
        <v>596501</v>
      </c>
      <c r="K46" s="2">
        <v>0</v>
      </c>
      <c r="L46" s="2">
        <v>0</v>
      </c>
      <c r="M46" s="2">
        <v>0</v>
      </c>
      <c r="N46" s="5" t="str">
        <f t="shared" si="0"/>
        <v>-</v>
      </c>
      <c r="O46" s="2">
        <v>0</v>
      </c>
      <c r="P46" s="2">
        <v>0</v>
      </c>
    </row>
    <row r="47" spans="1:16" ht="30" x14ac:dyDescent="0.25">
      <c r="A47" s="1" t="s">
        <v>49</v>
      </c>
      <c r="B47" s="1" t="s">
        <v>24</v>
      </c>
      <c r="C47" s="1" t="s">
        <v>8</v>
      </c>
      <c r="D47" s="12" t="s">
        <v>82</v>
      </c>
      <c r="E47" s="12" t="s">
        <v>82</v>
      </c>
      <c r="F47" s="10" t="s">
        <v>89</v>
      </c>
      <c r="G47" s="1" t="s">
        <v>889</v>
      </c>
      <c r="H47" s="1" t="s">
        <v>25</v>
      </c>
      <c r="I47" s="1" t="s">
        <v>25</v>
      </c>
      <c r="J47" s="2">
        <v>351356</v>
      </c>
      <c r="K47" s="2">
        <v>804537</v>
      </c>
      <c r="L47" s="2">
        <v>804537</v>
      </c>
      <c r="M47" s="2">
        <v>804531.571</v>
      </c>
      <c r="N47" s="5">
        <f t="shared" si="0"/>
        <v>0.99999325201948452</v>
      </c>
      <c r="O47" s="2">
        <v>0</v>
      </c>
      <c r="P47" s="2">
        <v>0</v>
      </c>
    </row>
    <row r="48" spans="1:16" ht="30" x14ac:dyDescent="0.25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90</v>
      </c>
      <c r="G48" s="1" t="s">
        <v>890</v>
      </c>
      <c r="H48" s="1" t="s">
        <v>25</v>
      </c>
      <c r="I48" s="1" t="s">
        <v>91</v>
      </c>
      <c r="J48" s="2">
        <v>446628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 x14ac:dyDescent="0.25">
      <c r="A49" s="1" t="s">
        <v>49</v>
      </c>
      <c r="B49" s="1" t="s">
        <v>24</v>
      </c>
      <c r="C49" s="1" t="s">
        <v>8</v>
      </c>
      <c r="D49" s="12" t="s">
        <v>94</v>
      </c>
      <c r="E49" s="12" t="s">
        <v>94</v>
      </c>
      <c r="F49" s="10" t="s">
        <v>1143</v>
      </c>
      <c r="G49" s="1" t="s">
        <v>1144</v>
      </c>
      <c r="H49" s="1" t="s">
        <v>25</v>
      </c>
      <c r="I49" s="1" t="s">
        <v>25</v>
      </c>
      <c r="J49" s="2">
        <v>0</v>
      </c>
      <c r="K49" s="2">
        <v>491157</v>
      </c>
      <c r="L49" s="2">
        <v>491157</v>
      </c>
      <c r="M49" s="2">
        <v>491156.51299999998</v>
      </c>
      <c r="N49" s="5">
        <f t="shared" si="0"/>
        <v>0.99999900846368872</v>
      </c>
      <c r="O49" s="2">
        <v>0</v>
      </c>
      <c r="P49" s="2">
        <v>0</v>
      </c>
    </row>
    <row r="50" spans="1:16" ht="30" x14ac:dyDescent="0.25">
      <c r="A50" s="1" t="s">
        <v>49</v>
      </c>
      <c r="B50" s="1" t="s">
        <v>24</v>
      </c>
      <c r="C50" s="1" t="s">
        <v>8</v>
      </c>
      <c r="D50" s="12" t="s">
        <v>60</v>
      </c>
      <c r="E50" s="12" t="s">
        <v>1224</v>
      </c>
      <c r="F50" s="10" t="s">
        <v>95</v>
      </c>
      <c r="G50" s="1" t="s">
        <v>96</v>
      </c>
      <c r="H50" s="1" t="s">
        <v>25</v>
      </c>
      <c r="I50" s="1" t="s">
        <v>25</v>
      </c>
      <c r="J50" s="2">
        <v>458212</v>
      </c>
      <c r="K50" s="2">
        <v>659329</v>
      </c>
      <c r="L50" s="2">
        <v>659329</v>
      </c>
      <c r="M50" s="2">
        <v>659327.321</v>
      </c>
      <c r="N50" s="5">
        <f t="shared" si="0"/>
        <v>0.9999974534716356</v>
      </c>
      <c r="O50" s="2">
        <v>0</v>
      </c>
      <c r="P50" s="2">
        <v>0</v>
      </c>
    </row>
    <row r="51" spans="1:16" ht="30" x14ac:dyDescent="0.25">
      <c r="A51" s="1" t="s">
        <v>49</v>
      </c>
      <c r="B51" s="1" t="s">
        <v>24</v>
      </c>
      <c r="C51" s="1" t="s">
        <v>8</v>
      </c>
      <c r="D51" s="12" t="s">
        <v>62</v>
      </c>
      <c r="E51" s="12" t="s">
        <v>62</v>
      </c>
      <c r="F51" s="10" t="s">
        <v>97</v>
      </c>
      <c r="G51" s="1" t="s">
        <v>891</v>
      </c>
      <c r="H51" s="1" t="s">
        <v>25</v>
      </c>
      <c r="I51" s="1" t="s">
        <v>25</v>
      </c>
      <c r="J51" s="2">
        <v>43467243</v>
      </c>
      <c r="K51" s="2">
        <v>21743689</v>
      </c>
      <c r="L51" s="2">
        <v>21743689</v>
      </c>
      <c r="M51" s="2">
        <v>16187452.125</v>
      </c>
      <c r="N51" s="5">
        <f t="shared" si="0"/>
        <v>0.7444666875524204</v>
      </c>
      <c r="O51" s="2">
        <v>0</v>
      </c>
      <c r="P51" s="2">
        <v>0</v>
      </c>
    </row>
    <row r="52" spans="1:16" ht="30" x14ac:dyDescent="0.25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1272</v>
      </c>
      <c r="G52" s="1" t="s">
        <v>1273</v>
      </c>
      <c r="H52" s="1" t="s">
        <v>230</v>
      </c>
      <c r="I52" s="1" t="s">
        <v>230</v>
      </c>
      <c r="J52" s="2">
        <v>0</v>
      </c>
      <c r="K52" s="2">
        <v>908450</v>
      </c>
      <c r="L52" s="2">
        <v>908450</v>
      </c>
      <c r="M52" s="2">
        <v>899514.18099999998</v>
      </c>
      <c r="N52" s="5">
        <f t="shared" si="0"/>
        <v>0.99016366448346083</v>
      </c>
      <c r="O52" s="2">
        <v>0</v>
      </c>
      <c r="P52" s="2">
        <v>0</v>
      </c>
    </row>
    <row r="53" spans="1:16" ht="30" x14ac:dyDescent="0.25">
      <c r="A53" s="1" t="s">
        <v>49</v>
      </c>
      <c r="B53" s="1" t="s">
        <v>26</v>
      </c>
      <c r="C53" s="1" t="s">
        <v>8</v>
      </c>
      <c r="D53" s="12" t="s">
        <v>94</v>
      </c>
      <c r="E53" s="12" t="s">
        <v>94</v>
      </c>
      <c r="F53" s="10" t="s">
        <v>99</v>
      </c>
      <c r="G53" s="1" t="s">
        <v>892</v>
      </c>
      <c r="H53" s="1" t="s">
        <v>10</v>
      </c>
      <c r="I53" s="1" t="s">
        <v>11</v>
      </c>
      <c r="J53" s="2">
        <v>199874</v>
      </c>
      <c r="K53" s="2">
        <v>154054</v>
      </c>
      <c r="L53" s="2">
        <v>154054</v>
      </c>
      <c r="M53" s="2">
        <v>133366.04999999999</v>
      </c>
      <c r="N53" s="5">
        <f t="shared" si="0"/>
        <v>0.86570975112622839</v>
      </c>
      <c r="O53" s="2">
        <v>0</v>
      </c>
      <c r="P53" s="2">
        <v>0</v>
      </c>
    </row>
    <row r="54" spans="1:16" ht="30" x14ac:dyDescent="0.25">
      <c r="A54" s="1" t="s">
        <v>49</v>
      </c>
      <c r="B54" s="1" t="s">
        <v>26</v>
      </c>
      <c r="C54" s="1" t="s">
        <v>8</v>
      </c>
      <c r="D54" s="12" t="s">
        <v>60</v>
      </c>
      <c r="E54" s="12" t="s">
        <v>1224</v>
      </c>
      <c r="F54" s="10" t="s">
        <v>100</v>
      </c>
      <c r="G54" s="1" t="s">
        <v>101</v>
      </c>
      <c r="H54" s="1" t="s">
        <v>10</v>
      </c>
      <c r="I54" s="1" t="s">
        <v>11</v>
      </c>
      <c r="J54" s="2">
        <v>1110400</v>
      </c>
      <c r="K54" s="2">
        <v>2533343</v>
      </c>
      <c r="L54" s="2">
        <v>2533343</v>
      </c>
      <c r="M54" s="2">
        <v>2332239.0929999999</v>
      </c>
      <c r="N54" s="5">
        <f t="shared" si="0"/>
        <v>0.92061718172391183</v>
      </c>
      <c r="O54" s="2">
        <v>0</v>
      </c>
      <c r="P54" s="2">
        <v>0</v>
      </c>
    </row>
    <row r="55" spans="1:16" ht="30" x14ac:dyDescent="0.25">
      <c r="A55" s="1" t="s">
        <v>49</v>
      </c>
      <c r="B55" s="1" t="s">
        <v>102</v>
      </c>
      <c r="C55" s="1" t="s">
        <v>8</v>
      </c>
      <c r="D55" s="12" t="s">
        <v>94</v>
      </c>
      <c r="E55" s="12" t="s">
        <v>94</v>
      </c>
      <c r="F55" s="10" t="s">
        <v>107</v>
      </c>
      <c r="G55" s="1" t="s">
        <v>893</v>
      </c>
      <c r="H55" s="1" t="s">
        <v>103</v>
      </c>
      <c r="I55" s="1" t="s">
        <v>105</v>
      </c>
      <c r="J55" s="2">
        <v>266872</v>
      </c>
      <c r="K55" s="2">
        <v>267022</v>
      </c>
      <c r="L55" s="2">
        <v>267022</v>
      </c>
      <c r="M55" s="2">
        <v>11134.566999999999</v>
      </c>
      <c r="N55" s="5">
        <f t="shared" si="0"/>
        <v>4.1699062249552471E-2</v>
      </c>
      <c r="O55" s="2">
        <v>0</v>
      </c>
      <c r="P55" s="2">
        <v>0</v>
      </c>
    </row>
    <row r="56" spans="1:16" ht="30" x14ac:dyDescent="0.25">
      <c r="A56" s="1" t="s">
        <v>49</v>
      </c>
      <c r="B56" s="1" t="s">
        <v>102</v>
      </c>
      <c r="C56" s="1" t="s">
        <v>8</v>
      </c>
      <c r="D56" s="12" t="s">
        <v>60</v>
      </c>
      <c r="E56" s="12" t="s">
        <v>1224</v>
      </c>
      <c r="F56" s="10" t="s">
        <v>108</v>
      </c>
      <c r="G56" s="1" t="s">
        <v>894</v>
      </c>
      <c r="H56" s="1" t="s">
        <v>103</v>
      </c>
      <c r="I56" s="1" t="s">
        <v>105</v>
      </c>
      <c r="J56" s="2">
        <v>2221181</v>
      </c>
      <c r="K56" s="2">
        <v>3654426</v>
      </c>
      <c r="L56" s="2">
        <v>3654426</v>
      </c>
      <c r="M56" s="2">
        <v>3231534.9449999998</v>
      </c>
      <c r="N56" s="5">
        <f t="shared" si="0"/>
        <v>0.88427975966677119</v>
      </c>
      <c r="O56" s="2">
        <v>0</v>
      </c>
      <c r="P56" s="2">
        <v>0</v>
      </c>
    </row>
    <row r="57" spans="1:16" ht="30" x14ac:dyDescent="0.25">
      <c r="A57" s="1" t="s">
        <v>49</v>
      </c>
      <c r="B57" s="1" t="s">
        <v>102</v>
      </c>
      <c r="C57" s="1" t="s">
        <v>8</v>
      </c>
      <c r="D57" s="12" t="s">
        <v>62</v>
      </c>
      <c r="E57" s="12" t="s">
        <v>62</v>
      </c>
      <c r="F57" s="10" t="s">
        <v>109</v>
      </c>
      <c r="G57" s="1" t="s">
        <v>110</v>
      </c>
      <c r="H57" s="1" t="s">
        <v>103</v>
      </c>
      <c r="I57" s="1" t="s">
        <v>105</v>
      </c>
      <c r="J57" s="2">
        <v>241607</v>
      </c>
      <c r="K57" s="2">
        <v>230000</v>
      </c>
      <c r="L57" s="2">
        <v>230000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60" x14ac:dyDescent="0.25">
      <c r="A58" s="1" t="s">
        <v>49</v>
      </c>
      <c r="B58" s="1" t="s">
        <v>111</v>
      </c>
      <c r="C58" s="1" t="s">
        <v>8</v>
      </c>
      <c r="D58" s="12" t="s">
        <v>60</v>
      </c>
      <c r="E58" s="12" t="s">
        <v>1224</v>
      </c>
      <c r="F58" s="10" t="s">
        <v>114</v>
      </c>
      <c r="G58" s="1" t="s">
        <v>895</v>
      </c>
      <c r="H58" s="1" t="s">
        <v>1103</v>
      </c>
      <c r="I58" s="1" t="s">
        <v>1104</v>
      </c>
      <c r="J58" s="2">
        <v>1867455</v>
      </c>
      <c r="K58" s="2">
        <v>1869105</v>
      </c>
      <c r="L58" s="2">
        <v>1869105</v>
      </c>
      <c r="M58" s="2">
        <v>1728541.2849999999</v>
      </c>
      <c r="N58" s="5">
        <f t="shared" si="0"/>
        <v>0.92479624472675426</v>
      </c>
      <c r="O58" s="2">
        <v>0</v>
      </c>
      <c r="P58" s="2">
        <v>0</v>
      </c>
    </row>
    <row r="59" spans="1:16" ht="30" x14ac:dyDescent="0.25">
      <c r="A59" s="1" t="s">
        <v>49</v>
      </c>
      <c r="B59" s="1" t="s">
        <v>111</v>
      </c>
      <c r="C59" s="1" t="s">
        <v>8</v>
      </c>
      <c r="D59" s="12" t="s">
        <v>62</v>
      </c>
      <c r="E59" s="12" t="s">
        <v>62</v>
      </c>
      <c r="F59" s="10" t="s">
        <v>115</v>
      </c>
      <c r="G59" s="1" t="s">
        <v>116</v>
      </c>
      <c r="H59" s="1" t="s">
        <v>117</v>
      </c>
      <c r="I59" s="1" t="s">
        <v>117</v>
      </c>
      <c r="J59" s="2">
        <v>2610000</v>
      </c>
      <c r="K59" s="2">
        <v>6677789</v>
      </c>
      <c r="L59" s="2">
        <v>6677789</v>
      </c>
      <c r="M59" s="2">
        <v>675775.84199999995</v>
      </c>
      <c r="N59" s="5">
        <f t="shared" si="0"/>
        <v>0.10119754337850446</v>
      </c>
      <c r="O59" s="2">
        <v>0</v>
      </c>
      <c r="P59" s="2">
        <v>0</v>
      </c>
    </row>
    <row r="60" spans="1:16" ht="60" x14ac:dyDescent="0.25">
      <c r="A60" s="1" t="s">
        <v>49</v>
      </c>
      <c r="B60" s="1" t="s">
        <v>118</v>
      </c>
      <c r="C60" s="1" t="s">
        <v>8</v>
      </c>
      <c r="D60" s="12" t="s">
        <v>94</v>
      </c>
      <c r="E60" s="12" t="s">
        <v>94</v>
      </c>
      <c r="F60" s="10" t="s">
        <v>121</v>
      </c>
      <c r="G60" s="1" t="s">
        <v>896</v>
      </c>
      <c r="H60" s="1" t="s">
        <v>283</v>
      </c>
      <c r="I60" s="1" t="s">
        <v>1105</v>
      </c>
      <c r="J60" s="2">
        <v>364356</v>
      </c>
      <c r="K60" s="2">
        <v>364506</v>
      </c>
      <c r="L60" s="2">
        <v>364506</v>
      </c>
      <c r="M60" s="2">
        <v>233198.80799999999</v>
      </c>
      <c r="N60" s="5">
        <f t="shared" si="0"/>
        <v>0.63976671988938449</v>
      </c>
      <c r="O60" s="2">
        <v>0</v>
      </c>
      <c r="P60" s="2">
        <v>0</v>
      </c>
    </row>
    <row r="61" spans="1:16" ht="60" x14ac:dyDescent="0.25">
      <c r="A61" s="1" t="s">
        <v>49</v>
      </c>
      <c r="B61" s="1" t="s">
        <v>118</v>
      </c>
      <c r="C61" s="1" t="s">
        <v>8</v>
      </c>
      <c r="D61" s="12" t="s">
        <v>60</v>
      </c>
      <c r="E61" s="12" t="s">
        <v>1224</v>
      </c>
      <c r="F61" s="10" t="s">
        <v>1274</v>
      </c>
      <c r="G61" s="1" t="s">
        <v>1275</v>
      </c>
      <c r="H61" s="1" t="s">
        <v>283</v>
      </c>
      <c r="I61" s="1" t="s">
        <v>1105</v>
      </c>
      <c r="J61" s="2">
        <v>0</v>
      </c>
      <c r="K61" s="2">
        <v>76233</v>
      </c>
      <c r="L61" s="2">
        <v>76233</v>
      </c>
      <c r="M61" s="2">
        <v>56089.46</v>
      </c>
      <c r="N61" s="5">
        <f t="shared" si="0"/>
        <v>0.7357635144884761</v>
      </c>
      <c r="O61" s="2">
        <v>0</v>
      </c>
      <c r="P61" s="2">
        <v>0</v>
      </c>
    </row>
    <row r="62" spans="1:16" ht="30" x14ac:dyDescent="0.25">
      <c r="A62" s="1" t="s">
        <v>49</v>
      </c>
      <c r="B62" s="1" t="s">
        <v>118</v>
      </c>
      <c r="C62" s="1" t="s">
        <v>8</v>
      </c>
      <c r="D62" s="12" t="s">
        <v>62</v>
      </c>
      <c r="E62" s="12" t="s">
        <v>62</v>
      </c>
      <c r="F62" s="10" t="s">
        <v>122</v>
      </c>
      <c r="G62" s="1" t="s">
        <v>123</v>
      </c>
      <c r="H62" s="1" t="s">
        <v>124</v>
      </c>
      <c r="I62" s="1" t="s">
        <v>125</v>
      </c>
      <c r="J62" s="2">
        <v>9321395</v>
      </c>
      <c r="K62" s="2">
        <v>5206650</v>
      </c>
      <c r="L62" s="2">
        <v>5206650</v>
      </c>
      <c r="M62" s="2">
        <v>2671640.0919999997</v>
      </c>
      <c r="N62" s="5">
        <f t="shared" si="0"/>
        <v>0.5131207382866142</v>
      </c>
      <c r="O62" s="2">
        <v>0</v>
      </c>
      <c r="P62" s="2">
        <v>0</v>
      </c>
    </row>
    <row r="63" spans="1:16" ht="30" x14ac:dyDescent="0.25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706</v>
      </c>
      <c r="G63" s="1" t="s">
        <v>707</v>
      </c>
      <c r="H63" s="1" t="s">
        <v>124</v>
      </c>
      <c r="I63" s="1" t="s">
        <v>125</v>
      </c>
      <c r="J63" s="2">
        <v>208800</v>
      </c>
      <c r="K63" s="2">
        <v>595153</v>
      </c>
      <c r="L63" s="2">
        <v>595153</v>
      </c>
      <c r="M63" s="2">
        <v>594152.45799999998</v>
      </c>
      <c r="N63" s="5">
        <f t="shared" si="0"/>
        <v>0.99831884910266766</v>
      </c>
      <c r="O63" s="2">
        <v>0</v>
      </c>
      <c r="P63" s="2">
        <v>0</v>
      </c>
    </row>
    <row r="64" spans="1:16" ht="30" x14ac:dyDescent="0.25">
      <c r="A64" s="1" t="s">
        <v>49</v>
      </c>
      <c r="B64" s="1" t="s">
        <v>29</v>
      </c>
      <c r="C64" s="1" t="s">
        <v>51</v>
      </c>
      <c r="D64" s="12" t="s">
        <v>1418</v>
      </c>
      <c r="E64" s="12" t="s">
        <v>1418</v>
      </c>
      <c r="F64" s="10" t="s">
        <v>126</v>
      </c>
      <c r="G64" s="1" t="s">
        <v>897</v>
      </c>
      <c r="H64" s="1" t="s">
        <v>127</v>
      </c>
      <c r="I64" s="1" t="s">
        <v>128</v>
      </c>
      <c r="J64" s="2">
        <v>208800</v>
      </c>
      <c r="K64" s="2">
        <v>0</v>
      </c>
      <c r="L64" s="2">
        <v>0</v>
      </c>
      <c r="M64" s="2">
        <v>0</v>
      </c>
      <c r="N64" s="5" t="str">
        <f t="shared" si="0"/>
        <v>-</v>
      </c>
      <c r="O64" s="2">
        <v>0</v>
      </c>
      <c r="P64" s="2">
        <v>0</v>
      </c>
    </row>
    <row r="65" spans="1:16" ht="30" x14ac:dyDescent="0.25">
      <c r="A65" s="1" t="s">
        <v>49</v>
      </c>
      <c r="B65" s="1" t="s">
        <v>29</v>
      </c>
      <c r="C65" s="1" t="s">
        <v>8</v>
      </c>
      <c r="D65" s="12" t="s">
        <v>57</v>
      </c>
      <c r="E65" s="12" t="s">
        <v>57</v>
      </c>
      <c r="F65" s="10" t="s">
        <v>1276</v>
      </c>
      <c r="G65" s="1" t="s">
        <v>1277</v>
      </c>
      <c r="H65" s="1" t="s">
        <v>30</v>
      </c>
      <c r="I65" s="1" t="s">
        <v>30</v>
      </c>
      <c r="J65" s="2">
        <v>0</v>
      </c>
      <c r="K65" s="2">
        <v>4000000</v>
      </c>
      <c r="L65" s="2">
        <v>4000000</v>
      </c>
      <c r="M65" s="2">
        <v>44438.756999999998</v>
      </c>
      <c r="N65" s="5">
        <f t="shared" si="0"/>
        <v>1.1109689249999999E-2</v>
      </c>
      <c r="O65" s="2">
        <v>0</v>
      </c>
      <c r="P65" s="2">
        <v>0</v>
      </c>
    </row>
    <row r="66" spans="1:16" ht="30" x14ac:dyDescent="0.25">
      <c r="A66" s="1" t="s">
        <v>49</v>
      </c>
      <c r="B66" s="1" t="s">
        <v>29</v>
      </c>
      <c r="C66" s="1" t="s">
        <v>8</v>
      </c>
      <c r="D66" s="12" t="s">
        <v>82</v>
      </c>
      <c r="E66" s="12" t="s">
        <v>82</v>
      </c>
      <c r="F66" s="10" t="s">
        <v>129</v>
      </c>
      <c r="G66" s="1" t="s">
        <v>898</v>
      </c>
      <c r="H66" s="1" t="s">
        <v>130</v>
      </c>
      <c r="I66" s="1" t="s">
        <v>131</v>
      </c>
      <c r="J66" s="2">
        <v>639633</v>
      </c>
      <c r="K66" s="2">
        <v>5000000</v>
      </c>
      <c r="L66" s="2">
        <v>5000000</v>
      </c>
      <c r="M66" s="2">
        <v>10162.85</v>
      </c>
      <c r="N66" s="5">
        <f t="shared" si="0"/>
        <v>2.03257E-3</v>
      </c>
      <c r="O66" s="2">
        <v>0</v>
      </c>
      <c r="P66" s="2">
        <v>0</v>
      </c>
    </row>
    <row r="67" spans="1:16" ht="45" x14ac:dyDescent="0.25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132</v>
      </c>
      <c r="G67" s="1" t="s">
        <v>899</v>
      </c>
      <c r="H67" s="1" t="s">
        <v>30</v>
      </c>
      <c r="I67" s="1" t="s">
        <v>1106</v>
      </c>
      <c r="J67" s="2">
        <v>139670</v>
      </c>
      <c r="K67" s="2">
        <v>0</v>
      </c>
      <c r="L67" s="2">
        <v>0</v>
      </c>
      <c r="M67" s="2">
        <v>0</v>
      </c>
      <c r="N67" s="5" t="str">
        <f t="shared" si="0"/>
        <v>-</v>
      </c>
      <c r="O67" s="2">
        <v>0</v>
      </c>
      <c r="P67" s="2">
        <v>0</v>
      </c>
    </row>
    <row r="68" spans="1:16" ht="90" x14ac:dyDescent="0.25">
      <c r="A68" s="1" t="s">
        <v>49</v>
      </c>
      <c r="B68" s="1" t="s">
        <v>29</v>
      </c>
      <c r="C68" s="1" t="s">
        <v>8</v>
      </c>
      <c r="D68" s="12" t="s">
        <v>94</v>
      </c>
      <c r="E68" s="12" t="s">
        <v>94</v>
      </c>
      <c r="F68" s="10" t="s">
        <v>133</v>
      </c>
      <c r="G68" s="1" t="s">
        <v>900</v>
      </c>
      <c r="H68" s="1" t="s">
        <v>1107</v>
      </c>
      <c r="I68" s="1" t="s">
        <v>1108</v>
      </c>
      <c r="J68" s="2">
        <v>87696</v>
      </c>
      <c r="K68" s="2">
        <v>991736</v>
      </c>
      <c r="L68" s="2">
        <v>991736</v>
      </c>
      <c r="M68" s="2">
        <v>540730.46</v>
      </c>
      <c r="N68" s="5">
        <f t="shared" si="0"/>
        <v>0.5452362927230634</v>
      </c>
      <c r="O68" s="2">
        <v>0</v>
      </c>
      <c r="P68" s="2">
        <v>0</v>
      </c>
    </row>
    <row r="69" spans="1:16" ht="90" x14ac:dyDescent="0.25">
      <c r="A69" s="1" t="s">
        <v>49</v>
      </c>
      <c r="B69" s="1" t="s">
        <v>29</v>
      </c>
      <c r="C69" s="1" t="s">
        <v>8</v>
      </c>
      <c r="D69" s="12" t="s">
        <v>60</v>
      </c>
      <c r="E69" s="12" t="s">
        <v>1224</v>
      </c>
      <c r="F69" s="10" t="s">
        <v>134</v>
      </c>
      <c r="G69" s="1" t="s">
        <v>901</v>
      </c>
      <c r="H69" s="1" t="s">
        <v>1107</v>
      </c>
      <c r="I69" s="1" t="s">
        <v>1108</v>
      </c>
      <c r="J69" s="2">
        <v>1476763</v>
      </c>
      <c r="K69" s="2">
        <v>1724779</v>
      </c>
      <c r="L69" s="2">
        <v>1724779</v>
      </c>
      <c r="M69" s="2">
        <v>1524938.6129999999</v>
      </c>
      <c r="N69" s="5">
        <f t="shared" ref="N69:N132" si="1">IF(K69=0,"-",M69/K69)</f>
        <v>0.8841356562203041</v>
      </c>
      <c r="O69" s="2">
        <v>0</v>
      </c>
      <c r="P69" s="2">
        <v>0</v>
      </c>
    </row>
    <row r="70" spans="1:16" ht="30" x14ac:dyDescent="0.25">
      <c r="A70" s="1" t="s">
        <v>49</v>
      </c>
      <c r="B70" s="1" t="s">
        <v>29</v>
      </c>
      <c r="C70" s="1" t="s">
        <v>8</v>
      </c>
      <c r="D70" s="12" t="s">
        <v>62</v>
      </c>
      <c r="E70" s="12" t="s">
        <v>62</v>
      </c>
      <c r="F70" s="10" t="s">
        <v>1386</v>
      </c>
      <c r="G70" s="1" t="s">
        <v>1387</v>
      </c>
      <c r="H70" s="1" t="s">
        <v>130</v>
      </c>
      <c r="I70" s="1" t="s">
        <v>582</v>
      </c>
      <c r="J70" s="2">
        <v>0</v>
      </c>
      <c r="K70" s="2">
        <v>400300</v>
      </c>
      <c r="L70" s="2">
        <v>400300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30" x14ac:dyDescent="0.25">
      <c r="A71" s="1" t="s">
        <v>49</v>
      </c>
      <c r="B71" s="1" t="s">
        <v>32</v>
      </c>
      <c r="C71" s="1" t="s">
        <v>8</v>
      </c>
      <c r="D71" s="12" t="s">
        <v>82</v>
      </c>
      <c r="E71" s="12" t="s">
        <v>82</v>
      </c>
      <c r="F71" s="10" t="s">
        <v>135</v>
      </c>
      <c r="G71" s="1" t="s">
        <v>136</v>
      </c>
      <c r="H71" s="1" t="s">
        <v>33</v>
      </c>
      <c r="I71" s="1" t="s">
        <v>34</v>
      </c>
      <c r="J71" s="2">
        <v>582711</v>
      </c>
      <c r="K71" s="2">
        <v>0</v>
      </c>
      <c r="L71" s="2">
        <v>0</v>
      </c>
      <c r="M71" s="2">
        <v>0</v>
      </c>
      <c r="N71" s="5" t="str">
        <f t="shared" si="1"/>
        <v>-</v>
      </c>
      <c r="O71" s="2">
        <v>0</v>
      </c>
      <c r="P71" s="2">
        <v>0</v>
      </c>
    </row>
    <row r="72" spans="1:16" ht="30" x14ac:dyDescent="0.25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137</v>
      </c>
      <c r="G72" s="1" t="s">
        <v>138</v>
      </c>
      <c r="H72" s="1" t="s">
        <v>33</v>
      </c>
      <c r="I72" s="1" t="s">
        <v>34</v>
      </c>
      <c r="J72" s="2">
        <v>4857080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 x14ac:dyDescent="0.25">
      <c r="A73" s="1" t="s">
        <v>49</v>
      </c>
      <c r="B73" s="1" t="s">
        <v>32</v>
      </c>
      <c r="C73" s="1" t="s">
        <v>8</v>
      </c>
      <c r="D73" s="12" t="s">
        <v>57</v>
      </c>
      <c r="E73" s="12" t="s">
        <v>57</v>
      </c>
      <c r="F73" s="10" t="s">
        <v>139</v>
      </c>
      <c r="G73" s="1" t="s">
        <v>902</v>
      </c>
      <c r="H73" s="1" t="s">
        <v>140</v>
      </c>
      <c r="I73" s="1" t="s">
        <v>141</v>
      </c>
      <c r="J73" s="2">
        <v>146030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 x14ac:dyDescent="0.25">
      <c r="A74" s="1" t="s">
        <v>49</v>
      </c>
      <c r="B74" s="1" t="s">
        <v>32</v>
      </c>
      <c r="C74" s="1" t="s">
        <v>8</v>
      </c>
      <c r="D74" s="12" t="s">
        <v>94</v>
      </c>
      <c r="E74" s="12" t="s">
        <v>94</v>
      </c>
      <c r="F74" s="10" t="s">
        <v>1145</v>
      </c>
      <c r="G74" s="1" t="s">
        <v>1146</v>
      </c>
      <c r="H74" s="1" t="s">
        <v>33</v>
      </c>
      <c r="I74" s="1" t="s">
        <v>34</v>
      </c>
      <c r="J74" s="2">
        <v>0</v>
      </c>
      <c r="K74" s="2">
        <v>319276</v>
      </c>
      <c r="L74" s="2">
        <v>319276</v>
      </c>
      <c r="M74" s="2">
        <v>319242.91899999999</v>
      </c>
      <c r="N74" s="5">
        <f t="shared" si="1"/>
        <v>0.99989638745160925</v>
      </c>
      <c r="O74" s="2">
        <v>0</v>
      </c>
      <c r="P74" s="2">
        <v>0</v>
      </c>
    </row>
    <row r="75" spans="1:16" ht="30" x14ac:dyDescent="0.25">
      <c r="A75" s="1" t="s">
        <v>49</v>
      </c>
      <c r="B75" s="1" t="s">
        <v>32</v>
      </c>
      <c r="C75" s="1" t="s">
        <v>8</v>
      </c>
      <c r="D75" s="12" t="s">
        <v>60</v>
      </c>
      <c r="E75" s="12" t="s">
        <v>1224</v>
      </c>
      <c r="F75" s="10" t="s">
        <v>143</v>
      </c>
      <c r="G75" s="1" t="s">
        <v>903</v>
      </c>
      <c r="H75" s="1" t="s">
        <v>33</v>
      </c>
      <c r="I75" s="1" t="s">
        <v>34</v>
      </c>
      <c r="J75" s="2">
        <v>587119</v>
      </c>
      <c r="K75" s="2">
        <v>2483573</v>
      </c>
      <c r="L75" s="2">
        <v>2483573</v>
      </c>
      <c r="M75" s="2">
        <v>2297940.6409999998</v>
      </c>
      <c r="N75" s="5">
        <f t="shared" si="1"/>
        <v>0.92525592805204426</v>
      </c>
      <c r="O75" s="2">
        <v>0</v>
      </c>
      <c r="P75" s="2">
        <v>0</v>
      </c>
    </row>
    <row r="76" spans="1:16" ht="30" x14ac:dyDescent="0.25">
      <c r="A76" s="1" t="s">
        <v>49</v>
      </c>
      <c r="B76" s="1" t="s">
        <v>32</v>
      </c>
      <c r="C76" s="1" t="s">
        <v>8</v>
      </c>
      <c r="D76" s="12" t="s">
        <v>62</v>
      </c>
      <c r="E76" s="12" t="s">
        <v>62</v>
      </c>
      <c r="F76" s="10" t="s">
        <v>144</v>
      </c>
      <c r="G76" s="1" t="s">
        <v>145</v>
      </c>
      <c r="H76" s="1" t="s">
        <v>33</v>
      </c>
      <c r="I76" s="1" t="s">
        <v>146</v>
      </c>
      <c r="J76" s="2">
        <v>2594485</v>
      </c>
      <c r="K76" s="2">
        <v>3066021</v>
      </c>
      <c r="L76" s="2">
        <v>3066021</v>
      </c>
      <c r="M76" s="2">
        <v>1049571.851</v>
      </c>
      <c r="N76" s="5">
        <f t="shared" si="1"/>
        <v>0.3423237645795642</v>
      </c>
      <c r="O76" s="2">
        <v>0</v>
      </c>
      <c r="P76" s="2">
        <v>0</v>
      </c>
    </row>
    <row r="77" spans="1:16" ht="30" x14ac:dyDescent="0.25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1147</v>
      </c>
      <c r="G77" s="1" t="s">
        <v>1148</v>
      </c>
      <c r="H77" s="1" t="s">
        <v>140</v>
      </c>
      <c r="I77" s="1" t="s">
        <v>1149</v>
      </c>
      <c r="J77" s="2">
        <v>0</v>
      </c>
      <c r="K77" s="2">
        <v>45740</v>
      </c>
      <c r="L77" s="2">
        <v>45740</v>
      </c>
      <c r="M77" s="2">
        <v>45367.803</v>
      </c>
      <c r="N77" s="5">
        <f t="shared" si="1"/>
        <v>0.99186276781810234</v>
      </c>
      <c r="O77" s="2">
        <v>0</v>
      </c>
      <c r="P77" s="2">
        <v>0</v>
      </c>
    </row>
    <row r="78" spans="1:16" ht="30" x14ac:dyDescent="0.25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1150</v>
      </c>
      <c r="G78" s="1" t="s">
        <v>1151</v>
      </c>
      <c r="H78" s="1" t="s">
        <v>140</v>
      </c>
      <c r="I78" s="1" t="s">
        <v>1152</v>
      </c>
      <c r="J78" s="2">
        <v>0</v>
      </c>
      <c r="K78" s="2">
        <v>96441</v>
      </c>
      <c r="L78" s="2">
        <v>96441</v>
      </c>
      <c r="M78" s="2">
        <v>96290.937999999995</v>
      </c>
      <c r="N78" s="5">
        <f t="shared" si="1"/>
        <v>0.99844400203233064</v>
      </c>
      <c r="O78" s="2">
        <v>0</v>
      </c>
      <c r="P78" s="2">
        <v>0</v>
      </c>
    </row>
    <row r="79" spans="1:16" ht="30" x14ac:dyDescent="0.25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1153</v>
      </c>
      <c r="G79" s="1" t="s">
        <v>1154</v>
      </c>
      <c r="H79" s="1" t="s">
        <v>140</v>
      </c>
      <c r="I79" s="1" t="s">
        <v>1155</v>
      </c>
      <c r="J79" s="2">
        <v>0</v>
      </c>
      <c r="K79" s="2">
        <v>72166</v>
      </c>
      <c r="L79" s="2">
        <v>72166</v>
      </c>
      <c r="M79" s="2">
        <v>72007.702999999994</v>
      </c>
      <c r="N79" s="5">
        <f t="shared" si="1"/>
        <v>0.99780648781974879</v>
      </c>
      <c r="O79" s="2">
        <v>0</v>
      </c>
      <c r="P79" s="2">
        <v>0</v>
      </c>
    </row>
    <row r="80" spans="1:16" ht="30" x14ac:dyDescent="0.25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675</v>
      </c>
      <c r="G80" s="1" t="s">
        <v>676</v>
      </c>
      <c r="H80" s="1" t="s">
        <v>33</v>
      </c>
      <c r="I80" s="1" t="s">
        <v>146</v>
      </c>
      <c r="J80" s="2">
        <v>1851011</v>
      </c>
      <c r="K80" s="2">
        <v>590365</v>
      </c>
      <c r="L80" s="2">
        <v>590365</v>
      </c>
      <c r="M80" s="2">
        <v>141025.003</v>
      </c>
      <c r="N80" s="5">
        <f t="shared" si="1"/>
        <v>0.23887764857334021</v>
      </c>
      <c r="O80" s="2">
        <v>0</v>
      </c>
      <c r="P80" s="2">
        <v>0</v>
      </c>
    </row>
    <row r="81" spans="1:16" ht="30" x14ac:dyDescent="0.25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793</v>
      </c>
      <c r="G81" s="1" t="s">
        <v>794</v>
      </c>
      <c r="H81" s="1" t="s">
        <v>33</v>
      </c>
      <c r="I81" s="1" t="s">
        <v>146</v>
      </c>
      <c r="J81" s="2">
        <v>2218494</v>
      </c>
      <c r="K81" s="2">
        <v>13422</v>
      </c>
      <c r="L81" s="2">
        <v>13422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225" x14ac:dyDescent="0.25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1278</v>
      </c>
      <c r="G82" s="1" t="s">
        <v>1279</v>
      </c>
      <c r="H82" s="1" t="s">
        <v>142</v>
      </c>
      <c r="I82" s="1" t="s">
        <v>694</v>
      </c>
      <c r="J82" s="2">
        <v>0</v>
      </c>
      <c r="K82" s="2">
        <v>173422</v>
      </c>
      <c r="L82" s="2">
        <v>173422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 x14ac:dyDescent="0.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1280</v>
      </c>
      <c r="G83" s="1" t="s">
        <v>1281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 x14ac:dyDescent="0.25">
      <c r="A84" s="1" t="s">
        <v>49</v>
      </c>
      <c r="B84" s="1" t="s">
        <v>35</v>
      </c>
      <c r="C84" s="1" t="s">
        <v>8</v>
      </c>
      <c r="D84" s="12" t="s">
        <v>94</v>
      </c>
      <c r="E84" s="12" t="s">
        <v>94</v>
      </c>
      <c r="F84" s="10" t="s">
        <v>149</v>
      </c>
      <c r="G84" s="1" t="s">
        <v>150</v>
      </c>
      <c r="H84" s="1" t="s">
        <v>38</v>
      </c>
      <c r="I84" s="1" t="s">
        <v>38</v>
      </c>
      <c r="J84" s="2">
        <v>480370</v>
      </c>
      <c r="K84" s="2">
        <v>480520</v>
      </c>
      <c r="L84" s="2">
        <v>480520</v>
      </c>
      <c r="M84" s="2">
        <v>37400.207999999999</v>
      </c>
      <c r="N84" s="5">
        <f t="shared" si="1"/>
        <v>7.78327811537501E-2</v>
      </c>
      <c r="O84" s="2">
        <v>0</v>
      </c>
      <c r="P84" s="2">
        <v>0</v>
      </c>
    </row>
    <row r="85" spans="1:16" ht="30" x14ac:dyDescent="0.25">
      <c r="A85" s="1" t="s">
        <v>49</v>
      </c>
      <c r="B85" s="1" t="s">
        <v>35</v>
      </c>
      <c r="C85" s="1" t="s">
        <v>8</v>
      </c>
      <c r="D85" s="12" t="s">
        <v>60</v>
      </c>
      <c r="E85" s="12" t="s">
        <v>1224</v>
      </c>
      <c r="F85" s="10" t="s">
        <v>151</v>
      </c>
      <c r="G85" s="1" t="s">
        <v>904</v>
      </c>
      <c r="H85" s="1" t="s">
        <v>38</v>
      </c>
      <c r="I85" s="1" t="s">
        <v>38</v>
      </c>
      <c r="J85" s="2">
        <v>1620478</v>
      </c>
      <c r="K85" s="2">
        <v>2007250</v>
      </c>
      <c r="L85" s="2">
        <v>2007250</v>
      </c>
      <c r="M85" s="2">
        <v>1641122.2510000002</v>
      </c>
      <c r="N85" s="5">
        <f t="shared" si="1"/>
        <v>0.81759733516004496</v>
      </c>
      <c r="O85" s="2">
        <v>0</v>
      </c>
      <c r="P85" s="2">
        <v>0</v>
      </c>
    </row>
    <row r="86" spans="1:16" ht="30" x14ac:dyDescent="0.25">
      <c r="A86" s="1" t="s">
        <v>49</v>
      </c>
      <c r="B86" s="1" t="s">
        <v>39</v>
      </c>
      <c r="C86" s="1" t="s">
        <v>8</v>
      </c>
      <c r="D86" s="12" t="s">
        <v>60</v>
      </c>
      <c r="E86" s="12" t="s">
        <v>1224</v>
      </c>
      <c r="F86" s="10" t="s">
        <v>153</v>
      </c>
      <c r="G86" s="1" t="s">
        <v>154</v>
      </c>
      <c r="H86" s="1" t="s">
        <v>155</v>
      </c>
      <c r="I86" s="1" t="s">
        <v>156</v>
      </c>
      <c r="J86" s="2">
        <v>747243</v>
      </c>
      <c r="K86" s="2">
        <v>748393</v>
      </c>
      <c r="L86" s="2">
        <v>748393</v>
      </c>
      <c r="M86" s="2">
        <v>747243</v>
      </c>
      <c r="N86" s="5">
        <f t="shared" si="1"/>
        <v>0.99846337418976394</v>
      </c>
      <c r="O86" s="2">
        <v>0</v>
      </c>
      <c r="P86" s="2">
        <v>0</v>
      </c>
    </row>
    <row r="87" spans="1:16" ht="30" x14ac:dyDescent="0.25">
      <c r="A87" s="1" t="s">
        <v>49</v>
      </c>
      <c r="B87" s="1" t="s">
        <v>39</v>
      </c>
      <c r="C87" s="1" t="s">
        <v>8</v>
      </c>
      <c r="D87" s="12" t="s">
        <v>82</v>
      </c>
      <c r="E87" s="12" t="s">
        <v>82</v>
      </c>
      <c r="F87" s="10" t="s">
        <v>157</v>
      </c>
      <c r="G87" s="1" t="s">
        <v>158</v>
      </c>
      <c r="H87" s="1" t="s">
        <v>40</v>
      </c>
      <c r="I87" s="1" t="s">
        <v>41</v>
      </c>
      <c r="J87" s="2">
        <v>704543</v>
      </c>
      <c r="K87" s="2">
        <v>0</v>
      </c>
      <c r="L87" s="2">
        <v>0</v>
      </c>
      <c r="M87" s="2">
        <v>0</v>
      </c>
      <c r="N87" s="5" t="str">
        <f t="shared" si="1"/>
        <v>-</v>
      </c>
      <c r="O87" s="2">
        <v>0</v>
      </c>
      <c r="P87" s="2">
        <v>0</v>
      </c>
    </row>
    <row r="88" spans="1:16" ht="30" x14ac:dyDescent="0.25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159</v>
      </c>
      <c r="G88" s="1" t="s">
        <v>905</v>
      </c>
      <c r="H88" s="1" t="s">
        <v>40</v>
      </c>
      <c r="I88" s="1" t="s">
        <v>41</v>
      </c>
      <c r="J88" s="2">
        <v>127994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 x14ac:dyDescent="0.25">
      <c r="A89" s="1" t="s">
        <v>49</v>
      </c>
      <c r="B89" s="1" t="s">
        <v>39</v>
      </c>
      <c r="C89" s="1" t="s">
        <v>8</v>
      </c>
      <c r="D89" s="12" t="s">
        <v>94</v>
      </c>
      <c r="E89" s="12" t="s">
        <v>94</v>
      </c>
      <c r="F89" s="10" t="s">
        <v>161</v>
      </c>
      <c r="G89" s="1" t="s">
        <v>162</v>
      </c>
      <c r="H89" s="1" t="s">
        <v>40</v>
      </c>
      <c r="I89" s="1" t="s">
        <v>41</v>
      </c>
      <c r="J89" s="2">
        <v>653266</v>
      </c>
      <c r="K89" s="2">
        <v>1203266</v>
      </c>
      <c r="L89" s="2">
        <v>1203266</v>
      </c>
      <c r="M89" s="2">
        <v>880543.08400000003</v>
      </c>
      <c r="N89" s="5">
        <f t="shared" si="1"/>
        <v>0.73179420344296275</v>
      </c>
      <c r="O89" s="2">
        <v>0</v>
      </c>
      <c r="P89" s="2">
        <v>0</v>
      </c>
    </row>
    <row r="90" spans="1:16" ht="30" x14ac:dyDescent="0.25">
      <c r="A90" s="1" t="s">
        <v>49</v>
      </c>
      <c r="B90" s="1" t="s">
        <v>39</v>
      </c>
      <c r="C90" s="1" t="s">
        <v>8</v>
      </c>
      <c r="D90" s="12" t="s">
        <v>60</v>
      </c>
      <c r="E90" s="12" t="s">
        <v>1224</v>
      </c>
      <c r="F90" s="10" t="s">
        <v>163</v>
      </c>
      <c r="G90" s="1" t="s">
        <v>906</v>
      </c>
      <c r="H90" s="1" t="s">
        <v>40</v>
      </c>
      <c r="I90" s="1" t="s">
        <v>41</v>
      </c>
      <c r="J90" s="2">
        <v>1586329</v>
      </c>
      <c r="K90" s="2">
        <v>3942373</v>
      </c>
      <c r="L90" s="2">
        <v>3942373</v>
      </c>
      <c r="M90" s="2">
        <v>2394532.8360000001</v>
      </c>
      <c r="N90" s="5">
        <f t="shared" si="1"/>
        <v>0.6073836331569844</v>
      </c>
      <c r="O90" s="2">
        <v>0</v>
      </c>
      <c r="P90" s="2">
        <v>0</v>
      </c>
    </row>
    <row r="91" spans="1:16" ht="30" x14ac:dyDescent="0.25">
      <c r="A91" s="1" t="s">
        <v>49</v>
      </c>
      <c r="B91" s="1" t="s">
        <v>42</v>
      </c>
      <c r="C91" s="1" t="s">
        <v>8</v>
      </c>
      <c r="D91" s="12" t="s">
        <v>82</v>
      </c>
      <c r="E91" s="12" t="s">
        <v>82</v>
      </c>
      <c r="F91" s="10" t="s">
        <v>164</v>
      </c>
      <c r="G91" s="1" t="s">
        <v>907</v>
      </c>
      <c r="H91" s="1" t="s">
        <v>45</v>
      </c>
      <c r="I91" s="1" t="s">
        <v>45</v>
      </c>
      <c r="J91" s="2">
        <v>1839714</v>
      </c>
      <c r="K91" s="2">
        <v>2354864</v>
      </c>
      <c r="L91" s="2">
        <v>2354864</v>
      </c>
      <c r="M91" s="2">
        <v>1862052.723</v>
      </c>
      <c r="N91" s="5">
        <f t="shared" si="1"/>
        <v>0.79072622580327356</v>
      </c>
      <c r="O91" s="2">
        <v>0</v>
      </c>
      <c r="P91" s="2">
        <v>0</v>
      </c>
    </row>
    <row r="92" spans="1:16" ht="30" x14ac:dyDescent="0.25">
      <c r="A92" s="1" t="s">
        <v>49</v>
      </c>
      <c r="B92" s="1" t="s">
        <v>42</v>
      </c>
      <c r="C92" s="1" t="s">
        <v>8</v>
      </c>
      <c r="D92" s="12" t="s">
        <v>57</v>
      </c>
      <c r="E92" s="12" t="s">
        <v>57</v>
      </c>
      <c r="F92" s="10" t="s">
        <v>166</v>
      </c>
      <c r="G92" s="1" t="s">
        <v>908</v>
      </c>
      <c r="H92" s="1" t="s">
        <v>45</v>
      </c>
      <c r="I92" s="1" t="s">
        <v>45</v>
      </c>
      <c r="J92" s="2">
        <v>417600</v>
      </c>
      <c r="K92" s="2">
        <v>400000</v>
      </c>
      <c r="L92" s="2">
        <v>400000</v>
      </c>
      <c r="M92" s="2">
        <v>399997.48700000002</v>
      </c>
      <c r="N92" s="5">
        <f t="shared" si="1"/>
        <v>0.9999937175000001</v>
      </c>
      <c r="O92" s="2">
        <v>0</v>
      </c>
      <c r="P92" s="2">
        <v>0</v>
      </c>
    </row>
    <row r="93" spans="1:16" ht="30" x14ac:dyDescent="0.25">
      <c r="A93" s="1" t="s">
        <v>49</v>
      </c>
      <c r="B93" s="1" t="s">
        <v>42</v>
      </c>
      <c r="C93" s="1" t="s">
        <v>8</v>
      </c>
      <c r="D93" s="12" t="s">
        <v>94</v>
      </c>
      <c r="E93" s="12" t="s">
        <v>94</v>
      </c>
      <c r="F93" s="10" t="s">
        <v>168</v>
      </c>
      <c r="G93" s="1" t="s">
        <v>169</v>
      </c>
      <c r="H93" s="1" t="s">
        <v>167</v>
      </c>
      <c r="I93" s="1" t="s">
        <v>167</v>
      </c>
      <c r="J93" s="2">
        <v>533745</v>
      </c>
      <c r="K93" s="2">
        <v>534895</v>
      </c>
      <c r="L93" s="2">
        <v>534895</v>
      </c>
      <c r="M93" s="2">
        <v>241791.50700000001</v>
      </c>
      <c r="N93" s="5">
        <f t="shared" si="1"/>
        <v>0.45203545929574968</v>
      </c>
      <c r="O93" s="2">
        <v>0</v>
      </c>
      <c r="P93" s="2">
        <v>0</v>
      </c>
    </row>
    <row r="94" spans="1:16" ht="30" x14ac:dyDescent="0.25">
      <c r="A94" s="1" t="s">
        <v>49</v>
      </c>
      <c r="B94" s="1" t="s">
        <v>42</v>
      </c>
      <c r="C94" s="1" t="s">
        <v>8</v>
      </c>
      <c r="D94" s="12" t="s">
        <v>60</v>
      </c>
      <c r="E94" s="12" t="s">
        <v>1224</v>
      </c>
      <c r="F94" s="10" t="s">
        <v>170</v>
      </c>
      <c r="G94" s="1" t="s">
        <v>171</v>
      </c>
      <c r="H94" s="1" t="s">
        <v>167</v>
      </c>
      <c r="I94" s="1" t="s">
        <v>167</v>
      </c>
      <c r="J94" s="2">
        <v>266872</v>
      </c>
      <c r="K94" s="2">
        <v>267522</v>
      </c>
      <c r="L94" s="2">
        <v>267522</v>
      </c>
      <c r="M94" s="2">
        <v>257411.64</v>
      </c>
      <c r="N94" s="5">
        <f t="shared" si="1"/>
        <v>0.96220736986117039</v>
      </c>
      <c r="O94" s="2">
        <v>0</v>
      </c>
      <c r="P94" s="2">
        <v>0</v>
      </c>
    </row>
    <row r="95" spans="1:16" ht="30" x14ac:dyDescent="0.25">
      <c r="A95" s="1" t="s">
        <v>49</v>
      </c>
      <c r="B95" s="1" t="s">
        <v>42</v>
      </c>
      <c r="C95" s="1" t="s">
        <v>8</v>
      </c>
      <c r="D95" s="12" t="s">
        <v>62</v>
      </c>
      <c r="E95" s="12" t="s">
        <v>62</v>
      </c>
      <c r="F95" s="10" t="s">
        <v>172</v>
      </c>
      <c r="G95" s="1" t="s">
        <v>173</v>
      </c>
      <c r="H95" s="1" t="s">
        <v>617</v>
      </c>
      <c r="I95" s="1" t="s">
        <v>11</v>
      </c>
      <c r="J95" s="2">
        <v>501120</v>
      </c>
      <c r="K95" s="2">
        <v>561465</v>
      </c>
      <c r="L95" s="2">
        <v>561465</v>
      </c>
      <c r="M95" s="2">
        <v>453752.74599999998</v>
      </c>
      <c r="N95" s="5">
        <f t="shared" si="1"/>
        <v>0.8081585601952036</v>
      </c>
      <c r="O95" s="2">
        <v>0</v>
      </c>
      <c r="P95" s="2">
        <v>0</v>
      </c>
    </row>
    <row r="96" spans="1:16" ht="30" x14ac:dyDescent="0.25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533</v>
      </c>
      <c r="G96" s="1" t="s">
        <v>534</v>
      </c>
      <c r="H96" s="1" t="s">
        <v>167</v>
      </c>
      <c r="I96" s="1" t="s">
        <v>167</v>
      </c>
      <c r="J96" s="2">
        <v>323640</v>
      </c>
      <c r="K96" s="2">
        <v>323790</v>
      </c>
      <c r="L96" s="2">
        <v>323790</v>
      </c>
      <c r="M96" s="2">
        <v>87963.028999999995</v>
      </c>
      <c r="N96" s="5">
        <f t="shared" si="1"/>
        <v>0.27166691065196574</v>
      </c>
      <c r="O96" s="2">
        <v>0</v>
      </c>
      <c r="P96" s="2">
        <v>0</v>
      </c>
    </row>
    <row r="97" spans="1:16" ht="30" x14ac:dyDescent="0.25">
      <c r="A97" s="1" t="s">
        <v>49</v>
      </c>
      <c r="B97" s="1" t="s">
        <v>46</v>
      </c>
      <c r="C97" s="1" t="s">
        <v>8</v>
      </c>
      <c r="D97" s="12" t="s">
        <v>82</v>
      </c>
      <c r="E97" s="12" t="s">
        <v>82</v>
      </c>
      <c r="F97" s="10" t="s">
        <v>174</v>
      </c>
      <c r="G97" s="1" t="s">
        <v>909</v>
      </c>
      <c r="H97" s="1" t="s">
        <v>47</v>
      </c>
      <c r="I97" s="1" t="s">
        <v>48</v>
      </c>
      <c r="J97" s="2">
        <v>333180</v>
      </c>
      <c r="K97" s="2">
        <v>253402</v>
      </c>
      <c r="L97" s="2">
        <v>253402</v>
      </c>
      <c r="M97" s="2">
        <v>203968.27799999999</v>
      </c>
      <c r="N97" s="5">
        <f t="shared" si="1"/>
        <v>0.80491976385348174</v>
      </c>
      <c r="O97" s="2">
        <v>0</v>
      </c>
      <c r="P97" s="2">
        <v>0</v>
      </c>
    </row>
    <row r="98" spans="1:16" ht="30" x14ac:dyDescent="0.25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175</v>
      </c>
      <c r="G98" s="1" t="s">
        <v>910</v>
      </c>
      <c r="H98" s="1" t="s">
        <v>47</v>
      </c>
      <c r="I98" s="1" t="s">
        <v>48</v>
      </c>
      <c r="J98" s="2">
        <v>59508</v>
      </c>
      <c r="K98" s="2">
        <v>57952</v>
      </c>
      <c r="L98" s="2">
        <v>57952</v>
      </c>
      <c r="M98" s="2">
        <v>56292</v>
      </c>
      <c r="N98" s="5">
        <f t="shared" si="1"/>
        <v>0.97135560463832138</v>
      </c>
      <c r="O98" s="2">
        <v>0</v>
      </c>
      <c r="P98" s="2">
        <v>0</v>
      </c>
    </row>
    <row r="99" spans="1:16" ht="30" x14ac:dyDescent="0.25">
      <c r="A99" s="1" t="s">
        <v>49</v>
      </c>
      <c r="B99" s="1" t="s">
        <v>46</v>
      </c>
      <c r="C99" s="1" t="s">
        <v>8</v>
      </c>
      <c r="D99" s="12" t="s">
        <v>60</v>
      </c>
      <c r="E99" s="12" t="s">
        <v>1224</v>
      </c>
      <c r="F99" s="10" t="s">
        <v>176</v>
      </c>
      <c r="G99" s="1" t="s">
        <v>911</v>
      </c>
      <c r="H99" s="1" t="s">
        <v>47</v>
      </c>
      <c r="I99" s="1" t="s">
        <v>48</v>
      </c>
      <c r="J99" s="2">
        <v>491045</v>
      </c>
      <c r="K99" s="2">
        <v>491045</v>
      </c>
      <c r="L99" s="2">
        <v>491045</v>
      </c>
      <c r="M99" s="2">
        <v>161385.91500000001</v>
      </c>
      <c r="N99" s="5">
        <f t="shared" si="1"/>
        <v>0.32865809650846667</v>
      </c>
      <c r="O99" s="2">
        <v>0</v>
      </c>
      <c r="P99" s="2">
        <v>0</v>
      </c>
    </row>
    <row r="100" spans="1:16" ht="45" x14ac:dyDescent="0.25">
      <c r="A100" s="1" t="s">
        <v>49</v>
      </c>
      <c r="B100" s="1" t="s">
        <v>7</v>
      </c>
      <c r="C100" s="1" t="s">
        <v>8</v>
      </c>
      <c r="D100" s="12" t="s">
        <v>60</v>
      </c>
      <c r="E100" s="12" t="s">
        <v>1224</v>
      </c>
      <c r="F100" s="10" t="s">
        <v>535</v>
      </c>
      <c r="G100" s="1" t="s">
        <v>536</v>
      </c>
      <c r="H100" s="1" t="s">
        <v>537</v>
      </c>
      <c r="I100" s="1" t="s">
        <v>537</v>
      </c>
      <c r="J100" s="2">
        <v>10458189</v>
      </c>
      <c r="K100" s="2">
        <v>551711</v>
      </c>
      <c r="L100" s="2">
        <v>551711</v>
      </c>
      <c r="M100" s="2">
        <v>551710.36699999997</v>
      </c>
      <c r="N100" s="5">
        <f t="shared" si="1"/>
        <v>0.99999885266017896</v>
      </c>
      <c r="O100" s="2">
        <v>0</v>
      </c>
      <c r="P100" s="2">
        <v>0</v>
      </c>
    </row>
    <row r="101" spans="1:16" ht="30" x14ac:dyDescent="0.25">
      <c r="A101" s="1" t="s">
        <v>49</v>
      </c>
      <c r="B101" s="1" t="s">
        <v>7</v>
      </c>
      <c r="C101" s="1" t="s">
        <v>8</v>
      </c>
      <c r="D101" s="12" t="s">
        <v>14</v>
      </c>
      <c r="E101" s="12" t="s">
        <v>14</v>
      </c>
      <c r="F101" s="10" t="s">
        <v>1419</v>
      </c>
      <c r="G101" s="1" t="s">
        <v>9</v>
      </c>
      <c r="H101" s="1" t="s">
        <v>14</v>
      </c>
      <c r="I101" s="1" t="s">
        <v>14</v>
      </c>
      <c r="J101" s="2">
        <v>1353437</v>
      </c>
      <c r="K101" s="2">
        <v>0</v>
      </c>
      <c r="L101" s="2">
        <v>0</v>
      </c>
      <c r="M101" s="2">
        <v>0</v>
      </c>
      <c r="N101" s="5" t="str">
        <f t="shared" si="1"/>
        <v>-</v>
      </c>
      <c r="O101" s="2">
        <v>0</v>
      </c>
      <c r="P101" s="2">
        <v>0</v>
      </c>
    </row>
    <row r="102" spans="1:16" ht="30" x14ac:dyDescent="0.25">
      <c r="A102" s="1" t="s">
        <v>177</v>
      </c>
      <c r="B102" s="1" t="s">
        <v>14</v>
      </c>
      <c r="C102" s="1" t="s">
        <v>51</v>
      </c>
      <c r="D102" s="12" t="s">
        <v>14</v>
      </c>
      <c r="E102" s="12" t="s">
        <v>14</v>
      </c>
      <c r="F102" s="10" t="s">
        <v>15</v>
      </c>
      <c r="G102" s="1" t="s">
        <v>856</v>
      </c>
      <c r="H102" s="1" t="s">
        <v>14</v>
      </c>
      <c r="I102" s="1" t="s">
        <v>14</v>
      </c>
      <c r="J102" s="2">
        <v>0</v>
      </c>
      <c r="K102" s="2">
        <v>29436</v>
      </c>
      <c r="L102" s="2">
        <v>0</v>
      </c>
      <c r="M102" s="2">
        <v>0</v>
      </c>
      <c r="N102" s="5">
        <f t="shared" si="1"/>
        <v>0</v>
      </c>
      <c r="O102" s="2">
        <v>0</v>
      </c>
      <c r="P102" s="2">
        <v>0</v>
      </c>
    </row>
    <row r="103" spans="1:16" x14ac:dyDescent="0.25">
      <c r="A103" s="1" t="s">
        <v>177</v>
      </c>
      <c r="B103" s="1" t="s">
        <v>14</v>
      </c>
      <c r="C103" s="1" t="s">
        <v>8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418020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30" x14ac:dyDescent="0.25">
      <c r="A104" s="1" t="s">
        <v>177</v>
      </c>
      <c r="B104" s="1" t="s">
        <v>50</v>
      </c>
      <c r="C104" s="1" t="s">
        <v>8</v>
      </c>
      <c r="D104" s="12" t="s">
        <v>178</v>
      </c>
      <c r="E104" s="12" t="s">
        <v>178</v>
      </c>
      <c r="F104" s="10" t="s">
        <v>179</v>
      </c>
      <c r="G104" s="1" t="s">
        <v>180</v>
      </c>
      <c r="H104" s="1" t="s">
        <v>54</v>
      </c>
      <c r="I104" s="1" t="s">
        <v>54</v>
      </c>
      <c r="J104" s="2">
        <v>7130520</v>
      </c>
      <c r="K104" s="2">
        <v>0</v>
      </c>
      <c r="L104" s="2">
        <v>0</v>
      </c>
      <c r="M104" s="2">
        <v>0</v>
      </c>
      <c r="N104" s="5" t="str">
        <f t="shared" si="1"/>
        <v>-</v>
      </c>
      <c r="O104" s="2">
        <v>0</v>
      </c>
      <c r="P104" s="2">
        <v>0</v>
      </c>
    </row>
    <row r="105" spans="1:16" ht="30" x14ac:dyDescent="0.25">
      <c r="A105" s="1" t="s">
        <v>177</v>
      </c>
      <c r="B105" s="1" t="s">
        <v>50</v>
      </c>
      <c r="C105" s="1" t="s">
        <v>8</v>
      </c>
      <c r="D105" s="12" t="s">
        <v>181</v>
      </c>
      <c r="E105" s="12" t="s">
        <v>1225</v>
      </c>
      <c r="F105" s="10" t="s">
        <v>1156</v>
      </c>
      <c r="G105" s="1" t="s">
        <v>1157</v>
      </c>
      <c r="H105" s="1" t="s">
        <v>54</v>
      </c>
      <c r="I105" s="1" t="s">
        <v>54</v>
      </c>
      <c r="J105" s="2">
        <v>0</v>
      </c>
      <c r="K105" s="2">
        <v>2000</v>
      </c>
      <c r="L105" s="2">
        <v>2000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 x14ac:dyDescent="0.25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182</v>
      </c>
      <c r="G106" s="1" t="s">
        <v>912</v>
      </c>
      <c r="H106" s="1" t="s">
        <v>183</v>
      </c>
      <c r="I106" s="1" t="s">
        <v>184</v>
      </c>
      <c r="J106" s="2">
        <v>9665352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 x14ac:dyDescent="0.25">
      <c r="A107" s="1" t="s">
        <v>177</v>
      </c>
      <c r="B107" s="1" t="s">
        <v>50</v>
      </c>
      <c r="C107" s="1" t="s">
        <v>8</v>
      </c>
      <c r="D107" s="12" t="s">
        <v>187</v>
      </c>
      <c r="E107" s="12" t="s">
        <v>1226</v>
      </c>
      <c r="F107" s="10" t="s">
        <v>188</v>
      </c>
      <c r="G107" s="1" t="s">
        <v>189</v>
      </c>
      <c r="H107" s="1" t="s">
        <v>54</v>
      </c>
      <c r="I107" s="1" t="s">
        <v>54</v>
      </c>
      <c r="J107" s="2">
        <v>10962000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45" x14ac:dyDescent="0.25">
      <c r="A108" s="1" t="s">
        <v>177</v>
      </c>
      <c r="B108" s="1" t="s">
        <v>50</v>
      </c>
      <c r="C108" s="1" t="s">
        <v>8</v>
      </c>
      <c r="D108" s="12" t="s">
        <v>186</v>
      </c>
      <c r="E108" s="12" t="s">
        <v>1227</v>
      </c>
      <c r="F108" s="10" t="s">
        <v>1158</v>
      </c>
      <c r="G108" s="1" t="s">
        <v>1159</v>
      </c>
      <c r="H108" s="1" t="s">
        <v>10</v>
      </c>
      <c r="I108" s="1" t="s">
        <v>11</v>
      </c>
      <c r="J108" s="2">
        <v>0</v>
      </c>
      <c r="K108" s="2">
        <v>1350000</v>
      </c>
      <c r="L108" s="2">
        <v>1350000</v>
      </c>
      <c r="M108" s="2">
        <v>1291137.1259999999</v>
      </c>
      <c r="N108" s="5">
        <f t="shared" si="1"/>
        <v>0.95639787111111108</v>
      </c>
      <c r="O108" s="2">
        <v>0</v>
      </c>
      <c r="P108" s="2">
        <v>0</v>
      </c>
    </row>
    <row r="109" spans="1:16" ht="30" x14ac:dyDescent="0.25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1228</v>
      </c>
      <c r="F109" s="10" t="s">
        <v>191</v>
      </c>
      <c r="G109" s="1" t="s">
        <v>192</v>
      </c>
      <c r="H109" s="1" t="s">
        <v>10</v>
      </c>
      <c r="I109" s="1" t="s">
        <v>11</v>
      </c>
      <c r="J109" s="2">
        <v>12803699</v>
      </c>
      <c r="K109" s="2">
        <v>17259000</v>
      </c>
      <c r="L109" s="2">
        <v>17259000</v>
      </c>
      <c r="M109" s="2">
        <v>15535057.649</v>
      </c>
      <c r="N109" s="5">
        <f t="shared" si="1"/>
        <v>0.90011342771887137</v>
      </c>
      <c r="O109" s="2">
        <v>0</v>
      </c>
      <c r="P109" s="2">
        <v>0</v>
      </c>
    </row>
    <row r="110" spans="1:16" ht="30" x14ac:dyDescent="0.25">
      <c r="A110" s="1" t="s">
        <v>177</v>
      </c>
      <c r="B110" s="1" t="s">
        <v>50</v>
      </c>
      <c r="C110" s="1" t="s">
        <v>8</v>
      </c>
      <c r="D110" s="12" t="s">
        <v>187</v>
      </c>
      <c r="E110" s="12" t="s">
        <v>187</v>
      </c>
      <c r="F110" s="10" t="s">
        <v>661</v>
      </c>
      <c r="G110" s="1" t="s">
        <v>662</v>
      </c>
      <c r="H110" s="1" t="s">
        <v>54</v>
      </c>
      <c r="I110" s="1" t="s">
        <v>54</v>
      </c>
      <c r="J110" s="2">
        <v>266872</v>
      </c>
      <c r="K110" s="2">
        <v>0</v>
      </c>
      <c r="L110" s="2">
        <v>0</v>
      </c>
      <c r="M110" s="2">
        <v>0</v>
      </c>
      <c r="N110" s="5" t="str">
        <f t="shared" si="1"/>
        <v>-</v>
      </c>
      <c r="O110" s="2">
        <v>0</v>
      </c>
      <c r="P110" s="2">
        <v>0</v>
      </c>
    </row>
    <row r="111" spans="1:16" ht="30" x14ac:dyDescent="0.25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193</v>
      </c>
      <c r="G111" s="1" t="s">
        <v>913</v>
      </c>
      <c r="H111" s="1" t="s">
        <v>10</v>
      </c>
      <c r="I111" s="1" t="s">
        <v>11</v>
      </c>
      <c r="J111" s="2">
        <v>2397041</v>
      </c>
      <c r="K111" s="2">
        <v>3553000</v>
      </c>
      <c r="L111" s="2">
        <v>3553000</v>
      </c>
      <c r="M111" s="2">
        <v>3355858.915</v>
      </c>
      <c r="N111" s="5">
        <f t="shared" si="1"/>
        <v>0.94451418941739373</v>
      </c>
      <c r="O111" s="2">
        <v>0</v>
      </c>
      <c r="P111" s="2">
        <v>0</v>
      </c>
    </row>
    <row r="112" spans="1:16" ht="30" x14ac:dyDescent="0.25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1229</v>
      </c>
      <c r="F112" s="10" t="s">
        <v>1160</v>
      </c>
      <c r="G112" s="1" t="s">
        <v>1282</v>
      </c>
      <c r="H112" s="1" t="s">
        <v>10</v>
      </c>
      <c r="I112" s="1" t="s">
        <v>11</v>
      </c>
      <c r="J112" s="2">
        <v>0</v>
      </c>
      <c r="K112" s="2">
        <v>1114000</v>
      </c>
      <c r="L112" s="2">
        <v>1114000</v>
      </c>
      <c r="M112" s="2">
        <v>865931.43200000003</v>
      </c>
      <c r="N112" s="5">
        <f t="shared" si="1"/>
        <v>0.77731726391382405</v>
      </c>
      <c r="O112" s="2">
        <v>0</v>
      </c>
      <c r="P112" s="2">
        <v>0</v>
      </c>
    </row>
    <row r="113" spans="1:16" ht="30" x14ac:dyDescent="0.25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1230</v>
      </c>
      <c r="F113" s="10" t="s">
        <v>815</v>
      </c>
      <c r="G113" s="1" t="s">
        <v>816</v>
      </c>
      <c r="H113" s="1" t="s">
        <v>10</v>
      </c>
      <c r="I113" s="1" t="s">
        <v>11</v>
      </c>
      <c r="J113" s="2">
        <v>5595840</v>
      </c>
      <c r="K113" s="2">
        <v>6507000</v>
      </c>
      <c r="L113" s="2">
        <v>6507000</v>
      </c>
      <c r="M113" s="2">
        <v>5077688.63</v>
      </c>
      <c r="N113" s="5">
        <f t="shared" si="1"/>
        <v>0.78034249731058858</v>
      </c>
      <c r="O113" s="2">
        <v>0</v>
      </c>
      <c r="P113" s="2">
        <v>0</v>
      </c>
    </row>
    <row r="114" spans="1:16" ht="30" x14ac:dyDescent="0.25">
      <c r="A114" s="1" t="s">
        <v>177</v>
      </c>
      <c r="B114" s="1" t="s">
        <v>16</v>
      </c>
      <c r="C114" s="1" t="s">
        <v>8</v>
      </c>
      <c r="D114" s="12" t="s">
        <v>186</v>
      </c>
      <c r="E114" s="12" t="s">
        <v>1228</v>
      </c>
      <c r="F114" s="10" t="s">
        <v>663</v>
      </c>
      <c r="G114" s="1" t="s">
        <v>664</v>
      </c>
      <c r="H114" s="1" t="s">
        <v>18</v>
      </c>
      <c r="I114" s="1" t="s">
        <v>19</v>
      </c>
      <c r="J114" s="2">
        <v>2474249</v>
      </c>
      <c r="K114" s="2">
        <v>1934000</v>
      </c>
      <c r="L114" s="2">
        <v>1934000</v>
      </c>
      <c r="M114" s="2">
        <v>258.27999999999997</v>
      </c>
      <c r="N114" s="5">
        <f t="shared" si="1"/>
        <v>1.3354705274043431E-4</v>
      </c>
      <c r="O114" s="2">
        <v>0</v>
      </c>
      <c r="P114" s="2">
        <v>0</v>
      </c>
    </row>
    <row r="115" spans="1:16" ht="30" x14ac:dyDescent="0.25">
      <c r="A115" s="1" t="s">
        <v>177</v>
      </c>
      <c r="B115" s="1" t="s">
        <v>16</v>
      </c>
      <c r="C115" s="1" t="s">
        <v>8</v>
      </c>
      <c r="D115" s="12" t="s">
        <v>194</v>
      </c>
      <c r="E115" s="12" t="s">
        <v>1240</v>
      </c>
      <c r="F115" s="10" t="s">
        <v>1420</v>
      </c>
      <c r="G115" s="1" t="s">
        <v>1421</v>
      </c>
      <c r="H115" s="1" t="s">
        <v>17</v>
      </c>
      <c r="I115" s="1" t="s">
        <v>17</v>
      </c>
      <c r="J115" s="2">
        <v>0</v>
      </c>
      <c r="K115" s="2">
        <v>810000</v>
      </c>
      <c r="L115" s="2">
        <v>810000</v>
      </c>
      <c r="M115" s="2">
        <v>71453.793000000005</v>
      </c>
      <c r="N115" s="5">
        <f t="shared" si="1"/>
        <v>8.8214559259259265E-2</v>
      </c>
      <c r="O115" s="2">
        <v>0</v>
      </c>
      <c r="P115" s="2">
        <v>0</v>
      </c>
    </row>
    <row r="116" spans="1:16" ht="60" x14ac:dyDescent="0.25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1227</v>
      </c>
      <c r="F116" s="10" t="s">
        <v>1422</v>
      </c>
      <c r="G116" s="1" t="s">
        <v>1423</v>
      </c>
      <c r="H116" s="1" t="s">
        <v>195</v>
      </c>
      <c r="I116" s="1" t="s">
        <v>1424</v>
      </c>
      <c r="J116" s="2">
        <v>0</v>
      </c>
      <c r="K116" s="2">
        <v>1200000</v>
      </c>
      <c r="L116" s="2">
        <v>1200000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 x14ac:dyDescent="0.25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1332000</v>
      </c>
      <c r="L117" s="2">
        <v>1332000</v>
      </c>
      <c r="M117" s="2">
        <v>904242.50899999996</v>
      </c>
      <c r="N117" s="5">
        <f t="shared" si="1"/>
        <v>0.67886074249249251</v>
      </c>
      <c r="O117" s="2">
        <v>0</v>
      </c>
      <c r="P117" s="2">
        <v>0</v>
      </c>
    </row>
    <row r="118" spans="1:16" ht="30" x14ac:dyDescent="0.25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1427000</v>
      </c>
      <c r="L118" s="2">
        <v>1427000</v>
      </c>
      <c r="M118" s="2">
        <v>937000.45199999993</v>
      </c>
      <c r="N118" s="5">
        <f t="shared" si="1"/>
        <v>0.6566226012613875</v>
      </c>
      <c r="O118" s="2">
        <v>0</v>
      </c>
      <c r="P118" s="2">
        <v>0</v>
      </c>
    </row>
    <row r="119" spans="1:16" ht="30" x14ac:dyDescent="0.25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821000</v>
      </c>
      <c r="L119" s="2">
        <v>821000</v>
      </c>
      <c r="M119" s="2">
        <v>819133.16</v>
      </c>
      <c r="N119" s="5">
        <f t="shared" si="1"/>
        <v>0.9977261388550549</v>
      </c>
      <c r="O119" s="2">
        <v>0</v>
      </c>
      <c r="P119" s="2">
        <v>0</v>
      </c>
    </row>
    <row r="120" spans="1:16" x14ac:dyDescent="0.2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5179000</v>
      </c>
      <c r="L120" s="2">
        <v>5179000</v>
      </c>
      <c r="M120" s="2">
        <v>4728233.4529999997</v>
      </c>
      <c r="N120" s="5">
        <f t="shared" si="1"/>
        <v>0.91296262849971033</v>
      </c>
      <c r="O120" s="2">
        <v>0</v>
      </c>
      <c r="P120" s="2">
        <v>0</v>
      </c>
    </row>
    <row r="121" spans="1:16" ht="30" x14ac:dyDescent="0.25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1227</v>
      </c>
      <c r="F121" s="10" t="s">
        <v>1425</v>
      </c>
      <c r="G121" s="1" t="s">
        <v>1426</v>
      </c>
      <c r="H121" s="1" t="s">
        <v>10</v>
      </c>
      <c r="I121" s="1" t="s">
        <v>11</v>
      </c>
      <c r="J121" s="2">
        <v>0</v>
      </c>
      <c r="K121" s="2">
        <v>330000</v>
      </c>
      <c r="L121" s="2">
        <v>330000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 x14ac:dyDescent="0.25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1228</v>
      </c>
      <c r="F122" s="10" t="s">
        <v>817</v>
      </c>
      <c r="G122" s="1" t="s">
        <v>818</v>
      </c>
      <c r="H122" s="1" t="s">
        <v>10</v>
      </c>
      <c r="I122" s="1" t="s">
        <v>11</v>
      </c>
      <c r="J122" s="2">
        <v>22755614</v>
      </c>
      <c r="K122" s="2">
        <v>23319942</v>
      </c>
      <c r="L122" s="2">
        <v>23319942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 x14ac:dyDescent="0.25">
      <c r="A123" s="1" t="s">
        <v>177</v>
      </c>
      <c r="B123" s="1" t="s">
        <v>68</v>
      </c>
      <c r="C123" s="1" t="s">
        <v>8</v>
      </c>
      <c r="D123" s="12" t="s">
        <v>194</v>
      </c>
      <c r="E123" s="12" t="s">
        <v>194</v>
      </c>
      <c r="F123" s="10" t="s">
        <v>1427</v>
      </c>
      <c r="G123" s="1" t="s">
        <v>1428</v>
      </c>
      <c r="H123" s="1" t="s">
        <v>1214</v>
      </c>
      <c r="I123" s="1" t="s">
        <v>1429</v>
      </c>
      <c r="J123" s="2">
        <v>0</v>
      </c>
      <c r="K123" s="2">
        <v>1060000</v>
      </c>
      <c r="L123" s="2">
        <v>1060000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 x14ac:dyDescent="0.25">
      <c r="A124" s="1" t="s">
        <v>177</v>
      </c>
      <c r="B124" s="1" t="s">
        <v>68</v>
      </c>
      <c r="C124" s="1" t="s">
        <v>8</v>
      </c>
      <c r="D124" s="12" t="s">
        <v>222</v>
      </c>
      <c r="E124" s="12" t="s">
        <v>1238</v>
      </c>
      <c r="F124" s="10" t="s">
        <v>202</v>
      </c>
      <c r="G124" s="1" t="s">
        <v>203</v>
      </c>
      <c r="H124" s="1" t="s">
        <v>71</v>
      </c>
      <c r="I124" s="1" t="s">
        <v>71</v>
      </c>
      <c r="J124" s="2">
        <v>2165388</v>
      </c>
      <c r="K124" s="2">
        <v>0</v>
      </c>
      <c r="L124" s="2">
        <v>0</v>
      </c>
      <c r="M124" s="2">
        <v>0</v>
      </c>
      <c r="N124" s="5" t="str">
        <f t="shared" si="1"/>
        <v>-</v>
      </c>
      <c r="O124" s="2">
        <v>0</v>
      </c>
      <c r="P124" s="2">
        <v>0</v>
      </c>
    </row>
    <row r="125" spans="1:16" ht="30" x14ac:dyDescent="0.25">
      <c r="A125" s="1" t="s">
        <v>177</v>
      </c>
      <c r="B125" s="1" t="s">
        <v>68</v>
      </c>
      <c r="C125" s="1" t="s">
        <v>8</v>
      </c>
      <c r="D125" s="12" t="s">
        <v>178</v>
      </c>
      <c r="E125" s="12" t="s">
        <v>1231</v>
      </c>
      <c r="F125" s="10" t="s">
        <v>204</v>
      </c>
      <c r="G125" s="1" t="s">
        <v>915</v>
      </c>
      <c r="H125" s="1" t="s">
        <v>205</v>
      </c>
      <c r="I125" s="1" t="s">
        <v>206</v>
      </c>
      <c r="J125" s="2">
        <v>320247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 x14ac:dyDescent="0.25">
      <c r="A126" s="1" t="s">
        <v>177</v>
      </c>
      <c r="B126" s="1" t="s">
        <v>68</v>
      </c>
      <c r="C126" s="1" t="s">
        <v>8</v>
      </c>
      <c r="D126" s="12" t="s">
        <v>194</v>
      </c>
      <c r="E126" s="12" t="s">
        <v>194</v>
      </c>
      <c r="F126" s="10" t="s">
        <v>1430</v>
      </c>
      <c r="G126" s="1" t="s">
        <v>1431</v>
      </c>
      <c r="H126" s="1" t="s">
        <v>1432</v>
      </c>
      <c r="I126" s="1" t="s">
        <v>1432</v>
      </c>
      <c r="J126" s="2">
        <v>0</v>
      </c>
      <c r="K126" s="2">
        <v>50000</v>
      </c>
      <c r="L126" s="2">
        <v>50000</v>
      </c>
      <c r="M126" s="2">
        <v>0</v>
      </c>
      <c r="N126" s="5">
        <f t="shared" si="1"/>
        <v>0</v>
      </c>
      <c r="O126" s="2">
        <v>0</v>
      </c>
      <c r="P126" s="2">
        <v>0</v>
      </c>
    </row>
    <row r="127" spans="1:16" ht="30" x14ac:dyDescent="0.25">
      <c r="A127" s="1" t="s">
        <v>177</v>
      </c>
      <c r="B127" s="1" t="s">
        <v>68</v>
      </c>
      <c r="C127" s="1" t="s">
        <v>8</v>
      </c>
      <c r="D127" s="12" t="s">
        <v>207</v>
      </c>
      <c r="E127" s="12" t="s">
        <v>1232</v>
      </c>
      <c r="F127" s="10" t="s">
        <v>208</v>
      </c>
      <c r="G127" s="1" t="s">
        <v>209</v>
      </c>
      <c r="H127" s="1" t="s">
        <v>205</v>
      </c>
      <c r="I127" s="1" t="s">
        <v>206</v>
      </c>
      <c r="J127" s="2">
        <v>678600</v>
      </c>
      <c r="K127" s="2">
        <v>380000</v>
      </c>
      <c r="L127" s="2">
        <v>380000</v>
      </c>
      <c r="M127" s="2">
        <v>259263.39</v>
      </c>
      <c r="N127" s="5">
        <f t="shared" si="1"/>
        <v>0.68227207894736841</v>
      </c>
      <c r="O127" s="2">
        <v>0</v>
      </c>
      <c r="P127" s="2">
        <v>0</v>
      </c>
    </row>
    <row r="128" spans="1:16" ht="30" x14ac:dyDescent="0.25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1228</v>
      </c>
      <c r="F128" s="10" t="s">
        <v>1163</v>
      </c>
      <c r="G128" s="1" t="s">
        <v>1164</v>
      </c>
      <c r="H128" s="1" t="s">
        <v>1165</v>
      </c>
      <c r="I128" s="1" t="s">
        <v>1166</v>
      </c>
      <c r="J128" s="2">
        <v>0</v>
      </c>
      <c r="K128" s="2">
        <v>284600</v>
      </c>
      <c r="L128" s="2">
        <v>284600</v>
      </c>
      <c r="M128" s="2">
        <v>151346.81700000001</v>
      </c>
      <c r="N128" s="5">
        <f t="shared" si="1"/>
        <v>0.53178783204497548</v>
      </c>
      <c r="O128" s="2">
        <v>0</v>
      </c>
      <c r="P128" s="2">
        <v>0</v>
      </c>
    </row>
    <row r="129" spans="1:16" ht="30" x14ac:dyDescent="0.25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1167</v>
      </c>
      <c r="G129" s="1" t="s">
        <v>1168</v>
      </c>
      <c r="H129" s="1" t="s">
        <v>10</v>
      </c>
      <c r="I129" s="1" t="s">
        <v>11</v>
      </c>
      <c r="J129" s="2">
        <v>0</v>
      </c>
      <c r="K129" s="2">
        <v>4527000</v>
      </c>
      <c r="L129" s="2">
        <v>4527000</v>
      </c>
      <c r="M129" s="2">
        <v>2317173.835</v>
      </c>
      <c r="N129" s="5">
        <f t="shared" si="1"/>
        <v>0.51185638060525729</v>
      </c>
      <c r="O129" s="2">
        <v>0</v>
      </c>
      <c r="P129" s="2">
        <v>0</v>
      </c>
    </row>
    <row r="130" spans="1:16" ht="30" x14ac:dyDescent="0.25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1227</v>
      </c>
      <c r="F130" s="10" t="s">
        <v>627</v>
      </c>
      <c r="G130" s="1" t="s">
        <v>628</v>
      </c>
      <c r="H130" s="1" t="s">
        <v>10</v>
      </c>
      <c r="I130" s="1" t="s">
        <v>11</v>
      </c>
      <c r="J130" s="2">
        <v>7109368</v>
      </c>
      <c r="K130" s="2">
        <v>4178000</v>
      </c>
      <c r="L130" s="2">
        <v>4178000</v>
      </c>
      <c r="M130" s="2">
        <v>3615730.7350000003</v>
      </c>
      <c r="N130" s="5">
        <f t="shared" si="1"/>
        <v>0.86542143011010064</v>
      </c>
      <c r="O130" s="2">
        <v>0</v>
      </c>
      <c r="P130" s="2">
        <v>0</v>
      </c>
    </row>
    <row r="131" spans="1:16" ht="30" x14ac:dyDescent="0.25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1230</v>
      </c>
      <c r="F131" s="10" t="s">
        <v>819</v>
      </c>
      <c r="G131" s="1" t="s">
        <v>820</v>
      </c>
      <c r="H131" s="1" t="s">
        <v>10</v>
      </c>
      <c r="I131" s="1" t="s">
        <v>11</v>
      </c>
      <c r="J131" s="2">
        <v>7458864</v>
      </c>
      <c r="K131" s="2">
        <v>6020000</v>
      </c>
      <c r="L131" s="2">
        <v>6020000</v>
      </c>
      <c r="M131" s="2">
        <v>3201672.7</v>
      </c>
      <c r="N131" s="5">
        <f t="shared" si="1"/>
        <v>0.53183931893687708</v>
      </c>
      <c r="O131" s="2">
        <v>0</v>
      </c>
      <c r="P131" s="2">
        <v>0</v>
      </c>
    </row>
    <row r="132" spans="1:16" ht="30" x14ac:dyDescent="0.25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1227</v>
      </c>
      <c r="F132" s="10" t="s">
        <v>1433</v>
      </c>
      <c r="G132" s="1" t="s">
        <v>1434</v>
      </c>
      <c r="H132" s="1" t="s">
        <v>10</v>
      </c>
      <c r="I132" s="1" t="s">
        <v>11</v>
      </c>
      <c r="J132" s="2">
        <v>0</v>
      </c>
      <c r="K132" s="2">
        <v>1800000</v>
      </c>
      <c r="L132" s="2">
        <v>1800000</v>
      </c>
      <c r="M132" s="2">
        <v>0</v>
      </c>
      <c r="N132" s="5">
        <f t="shared" si="1"/>
        <v>0</v>
      </c>
      <c r="O132" s="2">
        <v>0</v>
      </c>
      <c r="P132" s="2">
        <v>0</v>
      </c>
    </row>
    <row r="133" spans="1:16" ht="105" x14ac:dyDescent="0.25">
      <c r="A133" s="1" t="s">
        <v>177</v>
      </c>
      <c r="B133" s="1" t="s">
        <v>21</v>
      </c>
      <c r="C133" s="1" t="s">
        <v>8</v>
      </c>
      <c r="D133" s="12" t="s">
        <v>186</v>
      </c>
      <c r="E133" s="12" t="s">
        <v>1229</v>
      </c>
      <c r="F133" s="10" t="s">
        <v>1435</v>
      </c>
      <c r="G133" s="1" t="s">
        <v>1436</v>
      </c>
      <c r="H133" s="1" t="s">
        <v>1437</v>
      </c>
      <c r="I133" s="1" t="s">
        <v>1438</v>
      </c>
      <c r="J133" s="2">
        <v>0</v>
      </c>
      <c r="K133" s="2">
        <v>1350000</v>
      </c>
      <c r="L133" s="2">
        <v>1350000</v>
      </c>
      <c r="M133" s="2">
        <v>0</v>
      </c>
      <c r="N133" s="5">
        <f t="shared" ref="N133:N196" si="2">IF(K133=0,"-",M133/K133)</f>
        <v>0</v>
      </c>
      <c r="O133" s="2">
        <v>0</v>
      </c>
      <c r="P133" s="2">
        <v>0</v>
      </c>
    </row>
    <row r="134" spans="1:16" ht="30" x14ac:dyDescent="0.25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1227</v>
      </c>
      <c r="F134" s="10" t="s">
        <v>210</v>
      </c>
      <c r="G134" s="1" t="s">
        <v>211</v>
      </c>
      <c r="H134" s="1" t="s">
        <v>10</v>
      </c>
      <c r="I134" s="1" t="s">
        <v>11</v>
      </c>
      <c r="J134" s="2">
        <v>14086046</v>
      </c>
      <c r="K134" s="2">
        <v>25765000</v>
      </c>
      <c r="L134" s="2">
        <v>25765000</v>
      </c>
      <c r="M134" s="2">
        <v>21064361.595000003</v>
      </c>
      <c r="N134" s="5">
        <f t="shared" si="2"/>
        <v>0.81755721307975948</v>
      </c>
      <c r="O134" s="2">
        <v>0</v>
      </c>
      <c r="P134" s="2">
        <v>0</v>
      </c>
    </row>
    <row r="135" spans="1:16" ht="30" x14ac:dyDescent="0.25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1228</v>
      </c>
      <c r="F135" s="10" t="s">
        <v>212</v>
      </c>
      <c r="G135" s="1" t="s">
        <v>213</v>
      </c>
      <c r="H135" s="1" t="s">
        <v>10</v>
      </c>
      <c r="I135" s="1" t="s">
        <v>11</v>
      </c>
      <c r="J135" s="2">
        <v>4142983</v>
      </c>
      <c r="K135" s="2">
        <v>7784000</v>
      </c>
      <c r="L135" s="2">
        <v>7784000</v>
      </c>
      <c r="M135" s="2">
        <v>6210328.0959999999</v>
      </c>
      <c r="N135" s="5">
        <f t="shared" si="2"/>
        <v>0.79783248920863303</v>
      </c>
      <c r="O135" s="2">
        <v>0</v>
      </c>
      <c r="P135" s="2">
        <v>0</v>
      </c>
    </row>
    <row r="136" spans="1:16" ht="30" x14ac:dyDescent="0.25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1227</v>
      </c>
      <c r="F136" s="10" t="s">
        <v>1439</v>
      </c>
      <c r="G136" s="1" t="s">
        <v>1440</v>
      </c>
      <c r="H136" s="1" t="s">
        <v>10</v>
      </c>
      <c r="I136" s="1" t="s">
        <v>11</v>
      </c>
      <c r="J136" s="2">
        <v>0</v>
      </c>
      <c r="K136" s="2">
        <v>1480000</v>
      </c>
      <c r="L136" s="2">
        <v>1480000</v>
      </c>
      <c r="M136" s="2">
        <v>1103472.0190000001</v>
      </c>
      <c r="N136" s="5">
        <f t="shared" si="2"/>
        <v>0.74558920202702705</v>
      </c>
      <c r="O136" s="2">
        <v>0</v>
      </c>
      <c r="P136" s="2">
        <v>0</v>
      </c>
    </row>
    <row r="137" spans="1:16" ht="30" x14ac:dyDescent="0.25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1230</v>
      </c>
      <c r="F137" s="10" t="s">
        <v>821</v>
      </c>
      <c r="G137" s="1" t="s">
        <v>822</v>
      </c>
      <c r="H137" s="1" t="s">
        <v>10</v>
      </c>
      <c r="I137" s="1" t="s">
        <v>11</v>
      </c>
      <c r="J137" s="2">
        <v>18833769</v>
      </c>
      <c r="K137" s="2">
        <v>300000</v>
      </c>
      <c r="L137" s="2">
        <v>300000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 x14ac:dyDescent="0.25">
      <c r="A138" s="1" t="s">
        <v>177</v>
      </c>
      <c r="B138" s="1" t="s">
        <v>81</v>
      </c>
      <c r="C138" s="1" t="s">
        <v>8</v>
      </c>
      <c r="D138" s="12" t="s">
        <v>194</v>
      </c>
      <c r="E138" s="12" t="s">
        <v>194</v>
      </c>
      <c r="F138" s="10" t="s">
        <v>214</v>
      </c>
      <c r="G138" s="1" t="s">
        <v>215</v>
      </c>
      <c r="H138" s="1" t="s">
        <v>216</v>
      </c>
      <c r="I138" s="1" t="s">
        <v>217</v>
      </c>
      <c r="J138" s="2">
        <v>160124</v>
      </c>
      <c r="K138" s="2">
        <v>142400</v>
      </c>
      <c r="L138" s="2">
        <v>142400</v>
      </c>
      <c r="M138" s="2">
        <v>78305.210000000006</v>
      </c>
      <c r="N138" s="5">
        <f t="shared" si="2"/>
        <v>0.54989613764044953</v>
      </c>
      <c r="O138" s="2">
        <v>0</v>
      </c>
      <c r="P138" s="2">
        <v>0</v>
      </c>
    </row>
    <row r="139" spans="1:16" ht="30" x14ac:dyDescent="0.25">
      <c r="A139" s="1" t="s">
        <v>177</v>
      </c>
      <c r="B139" s="1" t="s">
        <v>81</v>
      </c>
      <c r="C139" s="1" t="s">
        <v>8</v>
      </c>
      <c r="D139" s="12" t="s">
        <v>178</v>
      </c>
      <c r="E139" s="12" t="s">
        <v>178</v>
      </c>
      <c r="F139" s="10" t="s">
        <v>218</v>
      </c>
      <c r="G139" s="1" t="s">
        <v>916</v>
      </c>
      <c r="H139" s="1" t="s">
        <v>219</v>
      </c>
      <c r="I139" s="1" t="s">
        <v>220</v>
      </c>
      <c r="J139" s="2">
        <v>853992</v>
      </c>
      <c r="K139" s="2">
        <v>0</v>
      </c>
      <c r="L139" s="2">
        <v>0</v>
      </c>
      <c r="M139" s="2">
        <v>0</v>
      </c>
      <c r="N139" s="5" t="str">
        <f t="shared" si="2"/>
        <v>-</v>
      </c>
      <c r="O139" s="2">
        <v>0</v>
      </c>
      <c r="P139" s="2">
        <v>0</v>
      </c>
    </row>
    <row r="140" spans="1:16" ht="30" x14ac:dyDescent="0.25">
      <c r="A140" s="1" t="s">
        <v>177</v>
      </c>
      <c r="B140" s="1" t="s">
        <v>81</v>
      </c>
      <c r="C140" s="1" t="s">
        <v>8</v>
      </c>
      <c r="D140" s="12" t="s">
        <v>185</v>
      </c>
      <c r="E140" s="12" t="s">
        <v>185</v>
      </c>
      <c r="F140" s="10" t="s">
        <v>221</v>
      </c>
      <c r="G140" s="1" t="s">
        <v>917</v>
      </c>
      <c r="H140" s="1" t="s">
        <v>216</v>
      </c>
      <c r="I140" s="1" t="s">
        <v>1109</v>
      </c>
      <c r="J140" s="2">
        <v>313200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 x14ac:dyDescent="0.25">
      <c r="A141" s="1" t="s">
        <v>177</v>
      </c>
      <c r="B141" s="1" t="s">
        <v>81</v>
      </c>
      <c r="C141" s="1" t="s">
        <v>8</v>
      </c>
      <c r="D141" s="12" t="s">
        <v>222</v>
      </c>
      <c r="E141" s="12" t="s">
        <v>1233</v>
      </c>
      <c r="F141" s="10" t="s">
        <v>223</v>
      </c>
      <c r="G141" s="1" t="s">
        <v>918</v>
      </c>
      <c r="H141" s="1" t="s">
        <v>216</v>
      </c>
      <c r="I141" s="1" t="s">
        <v>224</v>
      </c>
      <c r="J141" s="2">
        <v>373622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 x14ac:dyDescent="0.25">
      <c r="A142" s="1" t="s">
        <v>177</v>
      </c>
      <c r="B142" s="1" t="s">
        <v>81</v>
      </c>
      <c r="C142" s="1" t="s">
        <v>8</v>
      </c>
      <c r="D142" s="12" t="s">
        <v>178</v>
      </c>
      <c r="E142" s="12" t="s">
        <v>178</v>
      </c>
      <c r="F142" s="10" t="s">
        <v>1441</v>
      </c>
      <c r="G142" s="1" t="s">
        <v>1442</v>
      </c>
      <c r="H142" s="1" t="s">
        <v>83</v>
      </c>
      <c r="I142" s="1" t="s">
        <v>84</v>
      </c>
      <c r="J142" s="2">
        <v>0</v>
      </c>
      <c r="K142" s="2">
        <v>1990000</v>
      </c>
      <c r="L142" s="2">
        <v>1990000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 x14ac:dyDescent="0.25">
      <c r="A143" s="1" t="s">
        <v>177</v>
      </c>
      <c r="B143" s="1" t="s">
        <v>81</v>
      </c>
      <c r="C143" s="1" t="s">
        <v>8</v>
      </c>
      <c r="D143" s="12" t="s">
        <v>222</v>
      </c>
      <c r="E143" s="12" t="s">
        <v>1238</v>
      </c>
      <c r="F143" s="10" t="s">
        <v>1443</v>
      </c>
      <c r="G143" s="1" t="s">
        <v>1444</v>
      </c>
      <c r="H143" s="1" t="s">
        <v>216</v>
      </c>
      <c r="I143" s="1" t="s">
        <v>1445</v>
      </c>
      <c r="J143" s="2">
        <v>0</v>
      </c>
      <c r="K143" s="2">
        <v>1260000</v>
      </c>
      <c r="L143" s="2">
        <v>1260000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 x14ac:dyDescent="0.25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222</v>
      </c>
      <c r="F144" s="10" t="s">
        <v>1446</v>
      </c>
      <c r="G144" s="1" t="s">
        <v>1447</v>
      </c>
      <c r="H144" s="1" t="s">
        <v>216</v>
      </c>
      <c r="I144" s="1" t="s">
        <v>224</v>
      </c>
      <c r="J144" s="2">
        <v>0</v>
      </c>
      <c r="K144" s="2">
        <v>600000</v>
      </c>
      <c r="L144" s="2">
        <v>600000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60" x14ac:dyDescent="0.25">
      <c r="A145" s="1" t="s">
        <v>177</v>
      </c>
      <c r="B145" s="1" t="s">
        <v>81</v>
      </c>
      <c r="C145" s="1" t="s">
        <v>8</v>
      </c>
      <c r="D145" s="12" t="s">
        <v>186</v>
      </c>
      <c r="E145" s="12" t="s">
        <v>1448</v>
      </c>
      <c r="F145" s="10" t="s">
        <v>1449</v>
      </c>
      <c r="G145" s="1" t="s">
        <v>1450</v>
      </c>
      <c r="H145" s="1" t="s">
        <v>85</v>
      </c>
      <c r="I145" s="1" t="s">
        <v>1451</v>
      </c>
      <c r="J145" s="2">
        <v>0</v>
      </c>
      <c r="K145" s="2">
        <v>1460000</v>
      </c>
      <c r="L145" s="2">
        <v>1460000</v>
      </c>
      <c r="M145" s="2">
        <v>774843.52800000005</v>
      </c>
      <c r="N145" s="5">
        <f t="shared" si="2"/>
        <v>0.53071474520547945</v>
      </c>
      <c r="O145" s="2">
        <v>0</v>
      </c>
      <c r="P145" s="2">
        <v>0</v>
      </c>
    </row>
    <row r="146" spans="1:16" ht="30" x14ac:dyDescent="0.25">
      <c r="A146" s="1" t="s">
        <v>177</v>
      </c>
      <c r="B146" s="1" t="s">
        <v>81</v>
      </c>
      <c r="C146" s="1" t="s">
        <v>8</v>
      </c>
      <c r="D146" s="12" t="s">
        <v>222</v>
      </c>
      <c r="E146" s="12" t="s">
        <v>222</v>
      </c>
      <c r="F146" s="10" t="s">
        <v>227</v>
      </c>
      <c r="G146" s="1" t="s">
        <v>919</v>
      </c>
      <c r="H146" s="1" t="s">
        <v>83</v>
      </c>
      <c r="I146" s="1" t="s">
        <v>84</v>
      </c>
      <c r="J146" s="2">
        <v>213498</v>
      </c>
      <c r="K146" s="2">
        <v>0</v>
      </c>
      <c r="L146" s="2">
        <v>0</v>
      </c>
      <c r="M146" s="2">
        <v>0</v>
      </c>
      <c r="N146" s="5" t="str">
        <f t="shared" si="2"/>
        <v>-</v>
      </c>
      <c r="O146" s="2">
        <v>0</v>
      </c>
      <c r="P146" s="2">
        <v>0</v>
      </c>
    </row>
    <row r="147" spans="1:16" ht="30" x14ac:dyDescent="0.25">
      <c r="A147" s="1" t="s">
        <v>177</v>
      </c>
      <c r="B147" s="1" t="s">
        <v>81</v>
      </c>
      <c r="C147" s="1" t="s">
        <v>8</v>
      </c>
      <c r="D147" s="12" t="s">
        <v>186</v>
      </c>
      <c r="E147" s="12" t="s">
        <v>1228</v>
      </c>
      <c r="F147" s="10" t="s">
        <v>1169</v>
      </c>
      <c r="G147" s="1" t="s">
        <v>1170</v>
      </c>
      <c r="H147" s="1" t="s">
        <v>10</v>
      </c>
      <c r="I147" s="1" t="s">
        <v>11</v>
      </c>
      <c r="J147" s="2">
        <v>0</v>
      </c>
      <c r="K147" s="2">
        <v>4827000</v>
      </c>
      <c r="L147" s="2">
        <v>4827000</v>
      </c>
      <c r="M147" s="2">
        <v>4178569.4920000001</v>
      </c>
      <c r="N147" s="5">
        <f t="shared" si="2"/>
        <v>0.86566593992127616</v>
      </c>
      <c r="O147" s="2">
        <v>0</v>
      </c>
      <c r="P147" s="2">
        <v>0</v>
      </c>
    </row>
    <row r="148" spans="1:16" ht="30" x14ac:dyDescent="0.25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1227</v>
      </c>
      <c r="F148" s="10" t="s">
        <v>629</v>
      </c>
      <c r="G148" s="1" t="s">
        <v>630</v>
      </c>
      <c r="H148" s="1" t="s">
        <v>10</v>
      </c>
      <c r="I148" s="1" t="s">
        <v>11</v>
      </c>
      <c r="J148" s="2">
        <v>1464154</v>
      </c>
      <c r="K148" s="2">
        <v>6391000</v>
      </c>
      <c r="L148" s="2">
        <v>6391000</v>
      </c>
      <c r="M148" s="2">
        <v>3965788.8080000002</v>
      </c>
      <c r="N148" s="5">
        <f t="shared" si="2"/>
        <v>0.62052711750899703</v>
      </c>
      <c r="O148" s="2">
        <v>0</v>
      </c>
      <c r="P148" s="2">
        <v>0</v>
      </c>
    </row>
    <row r="149" spans="1:16" ht="30" x14ac:dyDescent="0.25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228</v>
      </c>
      <c r="G149" s="1" t="s">
        <v>229</v>
      </c>
      <c r="H149" s="1" t="s">
        <v>10</v>
      </c>
      <c r="I149" s="1" t="s">
        <v>11</v>
      </c>
      <c r="J149" s="2">
        <v>7169222</v>
      </c>
      <c r="K149" s="2">
        <v>5811000</v>
      </c>
      <c r="L149" s="2">
        <v>5811000</v>
      </c>
      <c r="M149" s="2">
        <v>4099687.9279999998</v>
      </c>
      <c r="N149" s="5">
        <f t="shared" si="2"/>
        <v>0.70550472001376696</v>
      </c>
      <c r="O149" s="2">
        <v>0</v>
      </c>
      <c r="P149" s="2">
        <v>0</v>
      </c>
    </row>
    <row r="150" spans="1:16" ht="30" x14ac:dyDescent="0.25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1230</v>
      </c>
      <c r="F150" s="10" t="s">
        <v>823</v>
      </c>
      <c r="G150" s="1" t="s">
        <v>824</v>
      </c>
      <c r="H150" s="1" t="s">
        <v>10</v>
      </c>
      <c r="I150" s="1" t="s">
        <v>11</v>
      </c>
      <c r="J150" s="2">
        <v>10791930</v>
      </c>
      <c r="K150" s="2">
        <v>5337000</v>
      </c>
      <c r="L150" s="2">
        <v>5337000</v>
      </c>
      <c r="M150" s="2">
        <v>2324231.0329999998</v>
      </c>
      <c r="N150" s="5">
        <f t="shared" si="2"/>
        <v>0.43549391661982384</v>
      </c>
      <c r="O150" s="2">
        <v>0</v>
      </c>
      <c r="P150" s="2">
        <v>0</v>
      </c>
    </row>
    <row r="151" spans="1:16" ht="30" x14ac:dyDescent="0.25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1227</v>
      </c>
      <c r="F151" s="10" t="s">
        <v>1452</v>
      </c>
      <c r="G151" s="1" t="s">
        <v>1453</v>
      </c>
      <c r="H151" s="1" t="s">
        <v>10</v>
      </c>
      <c r="I151" s="1" t="s">
        <v>11</v>
      </c>
      <c r="J151" s="2">
        <v>0</v>
      </c>
      <c r="K151" s="2">
        <v>2950000</v>
      </c>
      <c r="L151" s="2">
        <v>2950000</v>
      </c>
      <c r="M151" s="2">
        <v>0</v>
      </c>
      <c r="N151" s="5">
        <f t="shared" si="2"/>
        <v>0</v>
      </c>
      <c r="O151" s="2">
        <v>0</v>
      </c>
      <c r="P151" s="2">
        <v>0</v>
      </c>
    </row>
    <row r="152" spans="1:16" ht="30" x14ac:dyDescent="0.25">
      <c r="A152" s="1" t="s">
        <v>177</v>
      </c>
      <c r="B152" s="1" t="s">
        <v>24</v>
      </c>
      <c r="C152" s="1" t="s">
        <v>8</v>
      </c>
      <c r="D152" s="12" t="s">
        <v>181</v>
      </c>
      <c r="E152" s="12" t="s">
        <v>181</v>
      </c>
      <c r="F152" s="10" t="s">
        <v>232</v>
      </c>
      <c r="G152" s="1" t="s">
        <v>920</v>
      </c>
      <c r="H152" s="1" t="s">
        <v>233</v>
      </c>
      <c r="I152" s="1" t="s">
        <v>234</v>
      </c>
      <c r="J152" s="2">
        <v>72281</v>
      </c>
      <c r="K152" s="2">
        <v>84000</v>
      </c>
      <c r="L152" s="2">
        <v>84000</v>
      </c>
      <c r="M152" s="2">
        <v>33780.540999999997</v>
      </c>
      <c r="N152" s="5">
        <f t="shared" si="2"/>
        <v>0.40214929761904761</v>
      </c>
      <c r="O152" s="2">
        <v>0</v>
      </c>
      <c r="P152" s="2">
        <v>0</v>
      </c>
    </row>
    <row r="153" spans="1:16" ht="30" x14ac:dyDescent="0.25">
      <c r="A153" s="1" t="s">
        <v>177</v>
      </c>
      <c r="B153" s="1" t="s">
        <v>24</v>
      </c>
      <c r="C153" s="1" t="s">
        <v>8</v>
      </c>
      <c r="D153" s="12" t="s">
        <v>222</v>
      </c>
      <c r="E153" s="12" t="s">
        <v>222</v>
      </c>
      <c r="F153" s="10" t="s">
        <v>1454</v>
      </c>
      <c r="G153" s="1" t="s">
        <v>1455</v>
      </c>
      <c r="H153" s="1" t="s">
        <v>233</v>
      </c>
      <c r="I153" s="1" t="s">
        <v>233</v>
      </c>
      <c r="J153" s="2">
        <v>0</v>
      </c>
      <c r="K153" s="2">
        <v>1390000</v>
      </c>
      <c r="L153" s="2">
        <v>1390000</v>
      </c>
      <c r="M153" s="2">
        <v>0</v>
      </c>
      <c r="N153" s="5">
        <f t="shared" si="2"/>
        <v>0</v>
      </c>
      <c r="O153" s="2">
        <v>0</v>
      </c>
      <c r="P153" s="2">
        <v>0</v>
      </c>
    </row>
    <row r="154" spans="1:16" ht="30" x14ac:dyDescent="0.25">
      <c r="A154" s="1" t="s">
        <v>177</v>
      </c>
      <c r="B154" s="1" t="s">
        <v>24</v>
      </c>
      <c r="C154" s="1" t="s">
        <v>8</v>
      </c>
      <c r="D154" s="12" t="s">
        <v>194</v>
      </c>
      <c r="E154" s="12" t="s">
        <v>194</v>
      </c>
      <c r="F154" s="10" t="s">
        <v>1171</v>
      </c>
      <c r="G154" s="1" t="s">
        <v>1283</v>
      </c>
      <c r="H154" s="1" t="s">
        <v>1172</v>
      </c>
      <c r="I154" s="1" t="s">
        <v>1173</v>
      </c>
      <c r="J154" s="2">
        <v>0</v>
      </c>
      <c r="K154" s="2">
        <v>1600000</v>
      </c>
      <c r="L154" s="2">
        <v>1600000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 x14ac:dyDescent="0.25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1240</v>
      </c>
      <c r="F155" s="10" t="s">
        <v>1456</v>
      </c>
      <c r="G155" s="1" t="s">
        <v>1457</v>
      </c>
      <c r="H155" s="1" t="s">
        <v>25</v>
      </c>
      <c r="I155" s="1" t="s">
        <v>1458</v>
      </c>
      <c r="J155" s="2">
        <v>0</v>
      </c>
      <c r="K155" s="2">
        <v>1235000</v>
      </c>
      <c r="L155" s="2">
        <v>1235000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 x14ac:dyDescent="0.25">
      <c r="A156" s="1" t="s">
        <v>177</v>
      </c>
      <c r="B156" s="1" t="s">
        <v>24</v>
      </c>
      <c r="C156" s="1" t="s">
        <v>8</v>
      </c>
      <c r="D156" s="12" t="s">
        <v>186</v>
      </c>
      <c r="E156" s="12" t="s">
        <v>1228</v>
      </c>
      <c r="F156" s="10" t="s">
        <v>235</v>
      </c>
      <c r="G156" s="1" t="s">
        <v>236</v>
      </c>
      <c r="H156" s="1" t="s">
        <v>25</v>
      </c>
      <c r="I156" s="1" t="s">
        <v>237</v>
      </c>
      <c r="J156" s="2">
        <v>5557212</v>
      </c>
      <c r="K156" s="2">
        <v>1600000</v>
      </c>
      <c r="L156" s="2">
        <v>1600000</v>
      </c>
      <c r="M156" s="2">
        <v>1600000</v>
      </c>
      <c r="N156" s="5">
        <f t="shared" si="2"/>
        <v>1</v>
      </c>
      <c r="O156" s="2">
        <v>0</v>
      </c>
      <c r="P156" s="2">
        <v>0</v>
      </c>
    </row>
    <row r="157" spans="1:16" x14ac:dyDescent="0.25">
      <c r="A157" s="1" t="s">
        <v>177</v>
      </c>
      <c r="B157" s="1" t="s">
        <v>24</v>
      </c>
      <c r="C157" s="1" t="s">
        <v>8</v>
      </c>
      <c r="D157" s="12" t="s">
        <v>187</v>
      </c>
      <c r="E157" s="12" t="s">
        <v>187</v>
      </c>
      <c r="F157" s="10" t="s">
        <v>238</v>
      </c>
      <c r="G157" s="1" t="s">
        <v>239</v>
      </c>
      <c r="H157" s="1" t="s">
        <v>25</v>
      </c>
      <c r="I157" s="1" t="s">
        <v>25</v>
      </c>
      <c r="J157" s="2">
        <v>144933</v>
      </c>
      <c r="K157" s="2">
        <v>147000</v>
      </c>
      <c r="L157" s="2">
        <v>147000</v>
      </c>
      <c r="M157" s="2">
        <v>117850.158</v>
      </c>
      <c r="N157" s="5">
        <f t="shared" si="2"/>
        <v>0.80170175510204078</v>
      </c>
      <c r="O157" s="2">
        <v>0</v>
      </c>
      <c r="P157" s="2">
        <v>0</v>
      </c>
    </row>
    <row r="158" spans="1:16" ht="30" x14ac:dyDescent="0.25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240</v>
      </c>
      <c r="G158" s="1" t="s">
        <v>241</v>
      </c>
      <c r="H158" s="1" t="s">
        <v>92</v>
      </c>
      <c r="I158" s="1" t="s">
        <v>242</v>
      </c>
      <c r="J158" s="2">
        <v>120073</v>
      </c>
      <c r="K158" s="2">
        <v>119000</v>
      </c>
      <c r="L158" s="2">
        <v>119000</v>
      </c>
      <c r="M158" s="2">
        <v>112475.815</v>
      </c>
      <c r="N158" s="5">
        <f t="shared" si="2"/>
        <v>0.94517491596638659</v>
      </c>
      <c r="O158" s="2">
        <v>0</v>
      </c>
      <c r="P158" s="2">
        <v>0</v>
      </c>
    </row>
    <row r="159" spans="1:16" ht="30" x14ac:dyDescent="0.25">
      <c r="A159" s="1" t="s">
        <v>177</v>
      </c>
      <c r="B159" s="1" t="s">
        <v>24</v>
      </c>
      <c r="C159" s="1" t="s">
        <v>8</v>
      </c>
      <c r="D159" s="12" t="s">
        <v>186</v>
      </c>
      <c r="E159" s="12" t="s">
        <v>1235</v>
      </c>
      <c r="F159" s="10" t="s">
        <v>243</v>
      </c>
      <c r="G159" s="1" t="s">
        <v>244</v>
      </c>
      <c r="H159" s="1" t="s">
        <v>88</v>
      </c>
      <c r="I159" s="1" t="s">
        <v>88</v>
      </c>
      <c r="J159" s="2">
        <v>61914</v>
      </c>
      <c r="K159" s="2">
        <v>124000</v>
      </c>
      <c r="L159" s="2">
        <v>124000</v>
      </c>
      <c r="M159" s="2">
        <v>50941.52</v>
      </c>
      <c r="N159" s="5">
        <f t="shared" si="2"/>
        <v>0.41081870967741935</v>
      </c>
      <c r="O159" s="2">
        <v>0</v>
      </c>
      <c r="P159" s="2">
        <v>0</v>
      </c>
    </row>
    <row r="160" spans="1:16" ht="30" x14ac:dyDescent="0.25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1228</v>
      </c>
      <c r="F160" s="10" t="s">
        <v>245</v>
      </c>
      <c r="G160" s="1" t="s">
        <v>246</v>
      </c>
      <c r="H160" s="1" t="s">
        <v>92</v>
      </c>
      <c r="I160" s="1" t="s">
        <v>247</v>
      </c>
      <c r="J160" s="2">
        <v>1011292</v>
      </c>
      <c r="K160" s="2">
        <v>1644000</v>
      </c>
      <c r="L160" s="2">
        <v>1644000</v>
      </c>
      <c r="M160" s="2">
        <v>1525765.1639999999</v>
      </c>
      <c r="N160" s="5">
        <f t="shared" si="2"/>
        <v>0.92808099999999993</v>
      </c>
      <c r="O160" s="2">
        <v>0</v>
      </c>
      <c r="P160" s="2">
        <v>0</v>
      </c>
    </row>
    <row r="161" spans="1:16" ht="30" x14ac:dyDescent="0.25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1174</v>
      </c>
      <c r="G161" s="1" t="s">
        <v>1175</v>
      </c>
      <c r="H161" s="1" t="s">
        <v>10</v>
      </c>
      <c r="I161" s="1" t="s">
        <v>11</v>
      </c>
      <c r="J161" s="2">
        <v>0</v>
      </c>
      <c r="K161" s="2">
        <v>8360500</v>
      </c>
      <c r="L161" s="2">
        <v>8360500</v>
      </c>
      <c r="M161" s="2">
        <v>8156623.9210000001</v>
      </c>
      <c r="N161" s="5">
        <f t="shared" si="2"/>
        <v>0.97561436768135879</v>
      </c>
      <c r="O161" s="2">
        <v>0</v>
      </c>
      <c r="P161" s="2">
        <v>0</v>
      </c>
    </row>
    <row r="162" spans="1:16" ht="30" x14ac:dyDescent="0.25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1227</v>
      </c>
      <c r="F162" s="10" t="s">
        <v>248</v>
      </c>
      <c r="G162" s="1" t="s">
        <v>249</v>
      </c>
      <c r="H162" s="1" t="s">
        <v>10</v>
      </c>
      <c r="I162" s="1" t="s">
        <v>11</v>
      </c>
      <c r="J162" s="2">
        <v>4245948</v>
      </c>
      <c r="K162" s="2">
        <v>3236000</v>
      </c>
      <c r="L162" s="2">
        <v>3236000</v>
      </c>
      <c r="M162" s="2">
        <v>2887410.6490000002</v>
      </c>
      <c r="N162" s="5">
        <f t="shared" si="2"/>
        <v>0.89227770364647718</v>
      </c>
      <c r="O162" s="2">
        <v>0</v>
      </c>
      <c r="P162" s="2">
        <v>0</v>
      </c>
    </row>
    <row r="163" spans="1:16" ht="30" x14ac:dyDescent="0.25">
      <c r="A163" s="1" t="s">
        <v>177</v>
      </c>
      <c r="B163" s="1" t="s">
        <v>24</v>
      </c>
      <c r="C163" s="1" t="s">
        <v>8</v>
      </c>
      <c r="D163" s="12" t="s">
        <v>1176</v>
      </c>
      <c r="E163" s="12" t="s">
        <v>1176</v>
      </c>
      <c r="F163" s="10" t="s">
        <v>1177</v>
      </c>
      <c r="G163" s="1" t="s">
        <v>1284</v>
      </c>
      <c r="H163" s="1" t="s">
        <v>233</v>
      </c>
      <c r="I163" s="1" t="s">
        <v>247</v>
      </c>
      <c r="J163" s="2">
        <v>0</v>
      </c>
      <c r="K163" s="2">
        <v>50000</v>
      </c>
      <c r="L163" s="2">
        <v>50000</v>
      </c>
      <c r="M163" s="2">
        <v>0</v>
      </c>
      <c r="N163" s="5">
        <f t="shared" si="2"/>
        <v>0</v>
      </c>
      <c r="O163" s="2">
        <v>0</v>
      </c>
      <c r="P163" s="2">
        <v>0</v>
      </c>
    </row>
    <row r="164" spans="1:16" ht="30" x14ac:dyDescent="0.25">
      <c r="A164" s="1" t="s">
        <v>177</v>
      </c>
      <c r="B164" s="1" t="s">
        <v>24</v>
      </c>
      <c r="C164" s="1" t="s">
        <v>8</v>
      </c>
      <c r="D164" s="12" t="s">
        <v>186</v>
      </c>
      <c r="E164" s="12" t="s">
        <v>1230</v>
      </c>
      <c r="F164" s="10" t="s">
        <v>825</v>
      </c>
      <c r="G164" s="1" t="s">
        <v>826</v>
      </c>
      <c r="H164" s="1" t="s">
        <v>10</v>
      </c>
      <c r="I164" s="1" t="s">
        <v>11</v>
      </c>
      <c r="J164" s="2">
        <v>17171888</v>
      </c>
      <c r="K164" s="2">
        <v>15543000</v>
      </c>
      <c r="L164" s="2">
        <v>15543000</v>
      </c>
      <c r="M164" s="2">
        <v>10752049.550000001</v>
      </c>
      <c r="N164" s="5">
        <f t="shared" si="2"/>
        <v>0.69176153573956123</v>
      </c>
      <c r="O164" s="2">
        <v>0</v>
      </c>
      <c r="P164" s="2">
        <v>0</v>
      </c>
    </row>
    <row r="165" spans="1:16" ht="30" x14ac:dyDescent="0.25">
      <c r="A165" s="1" t="s">
        <v>177</v>
      </c>
      <c r="B165" s="1" t="s">
        <v>26</v>
      </c>
      <c r="C165" s="1" t="s">
        <v>8</v>
      </c>
      <c r="D165" s="12" t="s">
        <v>181</v>
      </c>
      <c r="E165" s="12" t="s">
        <v>181</v>
      </c>
      <c r="F165" s="10" t="s">
        <v>251</v>
      </c>
      <c r="G165" s="1" t="s">
        <v>252</v>
      </c>
      <c r="H165" s="1" t="s">
        <v>250</v>
      </c>
      <c r="I165" s="1" t="s">
        <v>253</v>
      </c>
      <c r="J165" s="2">
        <v>214020</v>
      </c>
      <c r="K165" s="2">
        <v>0</v>
      </c>
      <c r="L165" s="2">
        <v>0</v>
      </c>
      <c r="M165" s="2">
        <v>0</v>
      </c>
      <c r="N165" s="5" t="str">
        <f t="shared" si="2"/>
        <v>-</v>
      </c>
      <c r="O165" s="2">
        <v>0</v>
      </c>
      <c r="P165" s="2">
        <v>0</v>
      </c>
    </row>
    <row r="166" spans="1:16" ht="30" x14ac:dyDescent="0.25">
      <c r="A166" s="1" t="s">
        <v>177</v>
      </c>
      <c r="B166" s="1" t="s">
        <v>26</v>
      </c>
      <c r="C166" s="1" t="s">
        <v>8</v>
      </c>
      <c r="D166" s="12" t="s">
        <v>222</v>
      </c>
      <c r="E166" s="12" t="s">
        <v>1233</v>
      </c>
      <c r="F166" s="10" t="s">
        <v>254</v>
      </c>
      <c r="G166" s="1" t="s">
        <v>921</v>
      </c>
      <c r="H166" s="1" t="s">
        <v>250</v>
      </c>
      <c r="I166" s="1" t="s">
        <v>1110</v>
      </c>
      <c r="J166" s="2">
        <v>1841615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 x14ac:dyDescent="0.25">
      <c r="A167" s="1" t="s">
        <v>177</v>
      </c>
      <c r="B167" s="1" t="s">
        <v>26</v>
      </c>
      <c r="C167" s="1" t="s">
        <v>8</v>
      </c>
      <c r="D167" s="12" t="s">
        <v>186</v>
      </c>
      <c r="E167" s="12" t="s">
        <v>1228</v>
      </c>
      <c r="F167" s="10" t="s">
        <v>692</v>
      </c>
      <c r="G167" s="1" t="s">
        <v>677</v>
      </c>
      <c r="H167" s="1" t="s">
        <v>457</v>
      </c>
      <c r="I167" s="1" t="s">
        <v>458</v>
      </c>
      <c r="J167" s="2">
        <v>1663092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75" x14ac:dyDescent="0.25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1448</v>
      </c>
      <c r="F168" s="10" t="s">
        <v>1459</v>
      </c>
      <c r="G168" s="1" t="s">
        <v>1460</v>
      </c>
      <c r="H168" s="1" t="s">
        <v>1461</v>
      </c>
      <c r="I168" s="1" t="s">
        <v>1462</v>
      </c>
      <c r="J168" s="2">
        <v>0</v>
      </c>
      <c r="K168" s="2">
        <v>885000</v>
      </c>
      <c r="L168" s="2">
        <v>885000</v>
      </c>
      <c r="M168" s="2">
        <v>628912.34400000004</v>
      </c>
      <c r="N168" s="5">
        <f t="shared" si="2"/>
        <v>0.71063541694915255</v>
      </c>
      <c r="O168" s="2">
        <v>0</v>
      </c>
      <c r="P168" s="2">
        <v>0</v>
      </c>
    </row>
    <row r="169" spans="1:16" ht="30" x14ac:dyDescent="0.25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1228</v>
      </c>
      <c r="F169" s="10" t="s">
        <v>256</v>
      </c>
      <c r="G169" s="1" t="s">
        <v>922</v>
      </c>
      <c r="H169" s="1" t="s">
        <v>10</v>
      </c>
      <c r="I169" s="1" t="s">
        <v>11</v>
      </c>
      <c r="J169" s="2">
        <v>23765617</v>
      </c>
      <c r="K169" s="2">
        <v>23204000</v>
      </c>
      <c r="L169" s="2">
        <v>23204000</v>
      </c>
      <c r="M169" s="2">
        <v>19624849.153999999</v>
      </c>
      <c r="N169" s="5">
        <f t="shared" si="2"/>
        <v>0.84575285097397002</v>
      </c>
      <c r="O169" s="2">
        <v>0</v>
      </c>
      <c r="P169" s="2">
        <v>0</v>
      </c>
    </row>
    <row r="170" spans="1:16" ht="30" x14ac:dyDescent="0.25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1230</v>
      </c>
      <c r="F170" s="10" t="s">
        <v>827</v>
      </c>
      <c r="G170" s="1" t="s">
        <v>828</v>
      </c>
      <c r="H170" s="1" t="s">
        <v>10</v>
      </c>
      <c r="I170" s="1" t="s">
        <v>11</v>
      </c>
      <c r="J170" s="2">
        <v>8727844</v>
      </c>
      <c r="K170" s="2">
        <v>8570000</v>
      </c>
      <c r="L170" s="2">
        <v>8570000</v>
      </c>
      <c r="M170" s="2">
        <v>4509998.5999999996</v>
      </c>
      <c r="N170" s="5">
        <f t="shared" si="2"/>
        <v>0.52625421236872805</v>
      </c>
      <c r="O170" s="2">
        <v>0</v>
      </c>
      <c r="P170" s="2">
        <v>0</v>
      </c>
    </row>
    <row r="171" spans="1:16" ht="30" x14ac:dyDescent="0.25">
      <c r="A171" s="1" t="s">
        <v>177</v>
      </c>
      <c r="B171" s="1" t="s">
        <v>102</v>
      </c>
      <c r="C171" s="1" t="s">
        <v>8</v>
      </c>
      <c r="D171" s="12" t="s">
        <v>187</v>
      </c>
      <c r="E171" s="12" t="s">
        <v>187</v>
      </c>
      <c r="F171" s="10" t="s">
        <v>1463</v>
      </c>
      <c r="G171" s="1" t="s">
        <v>1464</v>
      </c>
      <c r="H171" s="1" t="s">
        <v>259</v>
      </c>
      <c r="I171" s="1" t="s">
        <v>1465</v>
      </c>
      <c r="J171" s="2">
        <v>0</v>
      </c>
      <c r="K171" s="2">
        <v>10900000</v>
      </c>
      <c r="L171" s="2">
        <v>10900000</v>
      </c>
      <c r="M171" s="2">
        <v>830371.88100000005</v>
      </c>
      <c r="N171" s="5">
        <f t="shared" si="2"/>
        <v>7.618090651376147E-2</v>
      </c>
      <c r="O171" s="2">
        <v>0</v>
      </c>
      <c r="P171" s="2">
        <v>0</v>
      </c>
    </row>
    <row r="172" spans="1:16" ht="30" x14ac:dyDescent="0.25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1466</v>
      </c>
      <c r="G172" s="1" t="s">
        <v>1467</v>
      </c>
      <c r="H172" s="1" t="s">
        <v>103</v>
      </c>
      <c r="I172" s="1" t="s">
        <v>1468</v>
      </c>
      <c r="J172" s="2">
        <v>0</v>
      </c>
      <c r="K172" s="2">
        <v>499000</v>
      </c>
      <c r="L172" s="2">
        <v>499000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 x14ac:dyDescent="0.25">
      <c r="A173" s="1" t="s">
        <v>177</v>
      </c>
      <c r="B173" s="1" t="s">
        <v>102</v>
      </c>
      <c r="C173" s="1" t="s">
        <v>8</v>
      </c>
      <c r="D173" s="12" t="s">
        <v>222</v>
      </c>
      <c r="E173" s="12" t="s">
        <v>1233</v>
      </c>
      <c r="F173" s="10" t="s">
        <v>1469</v>
      </c>
      <c r="G173" s="1" t="s">
        <v>1470</v>
      </c>
      <c r="H173" s="1" t="s">
        <v>407</v>
      </c>
      <c r="I173" s="1" t="s">
        <v>564</v>
      </c>
      <c r="J173" s="2">
        <v>0</v>
      </c>
      <c r="K173" s="2">
        <v>599000</v>
      </c>
      <c r="L173" s="2">
        <v>599000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 x14ac:dyDescent="0.25">
      <c r="A174" s="1" t="s">
        <v>177</v>
      </c>
      <c r="B174" s="1" t="s">
        <v>102</v>
      </c>
      <c r="C174" s="1" t="s">
        <v>8</v>
      </c>
      <c r="D174" s="12" t="s">
        <v>181</v>
      </c>
      <c r="E174" s="12" t="s">
        <v>181</v>
      </c>
      <c r="F174" s="10" t="s">
        <v>257</v>
      </c>
      <c r="G174" s="1" t="s">
        <v>258</v>
      </c>
      <c r="H174" s="1" t="s">
        <v>259</v>
      </c>
      <c r="I174" s="1" t="s">
        <v>260</v>
      </c>
      <c r="J174" s="2">
        <v>2171520</v>
      </c>
      <c r="K174" s="2">
        <v>1300000</v>
      </c>
      <c r="L174" s="2">
        <v>1300000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x14ac:dyDescent="0.25">
      <c r="A175" s="1" t="s">
        <v>177</v>
      </c>
      <c r="B175" s="1" t="s">
        <v>102</v>
      </c>
      <c r="C175" s="1" t="s">
        <v>8</v>
      </c>
      <c r="D175" s="12" t="s">
        <v>187</v>
      </c>
      <c r="E175" s="12" t="s">
        <v>187</v>
      </c>
      <c r="F175" s="10" t="s">
        <v>1471</v>
      </c>
      <c r="G175" s="1" t="s">
        <v>1472</v>
      </c>
      <c r="H175" s="1" t="s">
        <v>103</v>
      </c>
      <c r="I175" s="1" t="s">
        <v>105</v>
      </c>
      <c r="J175" s="2">
        <v>0</v>
      </c>
      <c r="K175" s="2">
        <v>50000</v>
      </c>
      <c r="L175" s="2">
        <v>50000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30" x14ac:dyDescent="0.25">
      <c r="A176" s="1" t="s">
        <v>177</v>
      </c>
      <c r="B176" s="1" t="s">
        <v>102</v>
      </c>
      <c r="C176" s="1" t="s">
        <v>8</v>
      </c>
      <c r="D176" s="12" t="s">
        <v>222</v>
      </c>
      <c r="E176" s="12" t="s">
        <v>1233</v>
      </c>
      <c r="F176" s="10" t="s">
        <v>1178</v>
      </c>
      <c r="G176" s="1" t="s">
        <v>1285</v>
      </c>
      <c r="H176" s="1" t="s">
        <v>259</v>
      </c>
      <c r="I176" s="1" t="s">
        <v>1179</v>
      </c>
      <c r="J176" s="2">
        <v>0</v>
      </c>
      <c r="K176" s="2">
        <v>12000</v>
      </c>
      <c r="L176" s="2">
        <v>12000</v>
      </c>
      <c r="M176" s="2">
        <v>6612.3019999999997</v>
      </c>
      <c r="N176" s="5">
        <f t="shared" si="2"/>
        <v>0.55102516666666668</v>
      </c>
      <c r="O176" s="2">
        <v>0</v>
      </c>
      <c r="P176" s="2">
        <v>0</v>
      </c>
    </row>
    <row r="177" spans="1:16" ht="30" x14ac:dyDescent="0.25">
      <c r="A177" s="1" t="s">
        <v>177</v>
      </c>
      <c r="B177" s="1" t="s">
        <v>102</v>
      </c>
      <c r="C177" s="1" t="s">
        <v>8</v>
      </c>
      <c r="D177" s="12" t="s">
        <v>226</v>
      </c>
      <c r="E177" s="12" t="s">
        <v>1236</v>
      </c>
      <c r="F177" s="10" t="s">
        <v>262</v>
      </c>
      <c r="G177" s="1" t="s">
        <v>263</v>
      </c>
      <c r="H177" s="1" t="s">
        <v>103</v>
      </c>
      <c r="I177" s="1" t="s">
        <v>105</v>
      </c>
      <c r="J177" s="2">
        <v>1712160</v>
      </c>
      <c r="K177" s="2">
        <v>0</v>
      </c>
      <c r="L177" s="2">
        <v>0</v>
      </c>
      <c r="M177" s="2">
        <v>0</v>
      </c>
      <c r="N177" s="5" t="str">
        <f t="shared" si="2"/>
        <v>-</v>
      </c>
      <c r="O177" s="2">
        <v>0</v>
      </c>
      <c r="P177" s="2">
        <v>0</v>
      </c>
    </row>
    <row r="178" spans="1:16" ht="30" x14ac:dyDescent="0.25">
      <c r="A178" s="1" t="s">
        <v>177</v>
      </c>
      <c r="B178" s="1" t="s">
        <v>102</v>
      </c>
      <c r="C178" s="1" t="s">
        <v>8</v>
      </c>
      <c r="D178" s="12" t="s">
        <v>222</v>
      </c>
      <c r="E178" s="12" t="s">
        <v>1233</v>
      </c>
      <c r="F178" s="10" t="s">
        <v>264</v>
      </c>
      <c r="G178" s="1" t="s">
        <v>265</v>
      </c>
      <c r="H178" s="1" t="s">
        <v>259</v>
      </c>
      <c r="I178" s="1" t="s">
        <v>266</v>
      </c>
      <c r="J178" s="2">
        <v>1211040</v>
      </c>
      <c r="K178" s="2">
        <v>768000</v>
      </c>
      <c r="L178" s="2">
        <v>768000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 x14ac:dyDescent="0.25">
      <c r="A179" s="1" t="s">
        <v>177</v>
      </c>
      <c r="B179" s="1" t="s">
        <v>102</v>
      </c>
      <c r="C179" s="1" t="s">
        <v>8</v>
      </c>
      <c r="D179" s="12" t="s">
        <v>226</v>
      </c>
      <c r="E179" s="12" t="s">
        <v>1236</v>
      </c>
      <c r="F179" s="10" t="s">
        <v>267</v>
      </c>
      <c r="G179" s="1" t="s">
        <v>268</v>
      </c>
      <c r="H179" s="1" t="s">
        <v>103</v>
      </c>
      <c r="I179" s="1" t="s">
        <v>105</v>
      </c>
      <c r="J179" s="2">
        <v>1336320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 x14ac:dyDescent="0.25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1237</v>
      </c>
      <c r="F180" s="10" t="s">
        <v>1180</v>
      </c>
      <c r="G180" s="1" t="s">
        <v>1181</v>
      </c>
      <c r="H180" s="1" t="s">
        <v>407</v>
      </c>
      <c r="I180" s="1" t="s">
        <v>1182</v>
      </c>
      <c r="J180" s="2">
        <v>0</v>
      </c>
      <c r="K180" s="2">
        <v>166000</v>
      </c>
      <c r="L180" s="2">
        <v>166000</v>
      </c>
      <c r="M180" s="2">
        <v>161486.59700000001</v>
      </c>
      <c r="N180" s="5">
        <f t="shared" si="2"/>
        <v>0.97281082530120488</v>
      </c>
      <c r="O180" s="2">
        <v>0</v>
      </c>
      <c r="P180" s="2">
        <v>0</v>
      </c>
    </row>
    <row r="181" spans="1:16" ht="30" x14ac:dyDescent="0.25">
      <c r="A181" s="1" t="s">
        <v>177</v>
      </c>
      <c r="B181" s="1" t="s">
        <v>102</v>
      </c>
      <c r="C181" s="1" t="s">
        <v>8</v>
      </c>
      <c r="D181" s="12" t="s">
        <v>186</v>
      </c>
      <c r="E181" s="12" t="s">
        <v>1448</v>
      </c>
      <c r="F181" s="10" t="s">
        <v>1473</v>
      </c>
      <c r="G181" s="1" t="s">
        <v>1474</v>
      </c>
      <c r="H181" s="1" t="s">
        <v>259</v>
      </c>
      <c r="I181" s="1" t="s">
        <v>1475</v>
      </c>
      <c r="J181" s="2">
        <v>0</v>
      </c>
      <c r="K181" s="2">
        <v>700000</v>
      </c>
      <c r="L181" s="2">
        <v>700000</v>
      </c>
      <c r="M181" s="2">
        <v>0</v>
      </c>
      <c r="N181" s="5">
        <f t="shared" si="2"/>
        <v>0</v>
      </c>
      <c r="O181" s="2">
        <v>0</v>
      </c>
      <c r="P181" s="2">
        <v>0</v>
      </c>
    </row>
    <row r="182" spans="1:16" ht="30" x14ac:dyDescent="0.25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1228</v>
      </c>
      <c r="F182" s="10" t="s">
        <v>538</v>
      </c>
      <c r="G182" s="1" t="s">
        <v>539</v>
      </c>
      <c r="H182" s="1" t="s">
        <v>10</v>
      </c>
      <c r="I182" s="1" t="s">
        <v>11</v>
      </c>
      <c r="J182" s="2">
        <v>178933</v>
      </c>
      <c r="K182" s="2">
        <v>465000</v>
      </c>
      <c r="L182" s="2">
        <v>465000</v>
      </c>
      <c r="M182" s="2">
        <v>332073.91499999998</v>
      </c>
      <c r="N182" s="5">
        <f t="shared" si="2"/>
        <v>0.71413745161290321</v>
      </c>
      <c r="O182" s="2">
        <v>0</v>
      </c>
      <c r="P182" s="2">
        <v>0</v>
      </c>
    </row>
    <row r="183" spans="1:16" ht="30" x14ac:dyDescent="0.25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1227</v>
      </c>
      <c r="F183" s="10" t="s">
        <v>269</v>
      </c>
      <c r="G183" s="1" t="s">
        <v>270</v>
      </c>
      <c r="H183" s="1" t="s">
        <v>10</v>
      </c>
      <c r="I183" s="1" t="s">
        <v>11</v>
      </c>
      <c r="J183" s="2">
        <v>3128405</v>
      </c>
      <c r="K183" s="2">
        <v>2417000</v>
      </c>
      <c r="L183" s="2">
        <v>2417000</v>
      </c>
      <c r="M183" s="2">
        <v>1272579.845</v>
      </c>
      <c r="N183" s="5">
        <f t="shared" si="2"/>
        <v>0.52651214108398836</v>
      </c>
      <c r="O183" s="2">
        <v>0</v>
      </c>
      <c r="P183" s="2">
        <v>0</v>
      </c>
    </row>
    <row r="184" spans="1:16" ht="30" x14ac:dyDescent="0.25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1230</v>
      </c>
      <c r="F184" s="10" t="s">
        <v>829</v>
      </c>
      <c r="G184" s="1" t="s">
        <v>830</v>
      </c>
      <c r="H184" s="1" t="s">
        <v>10</v>
      </c>
      <c r="I184" s="1" t="s">
        <v>11</v>
      </c>
      <c r="J184" s="2">
        <v>11487137</v>
      </c>
      <c r="K184" s="2">
        <v>7670700</v>
      </c>
      <c r="L184" s="2">
        <v>7670700</v>
      </c>
      <c r="M184" s="2">
        <v>4941994.0449999999</v>
      </c>
      <c r="N184" s="5">
        <f t="shared" si="2"/>
        <v>0.64426897740753775</v>
      </c>
      <c r="O184" s="2">
        <v>0</v>
      </c>
      <c r="P184" s="2">
        <v>0</v>
      </c>
    </row>
    <row r="185" spans="1:16" ht="30" x14ac:dyDescent="0.25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1227</v>
      </c>
      <c r="F185" s="10" t="s">
        <v>1476</v>
      </c>
      <c r="G185" s="1" t="s">
        <v>1477</v>
      </c>
      <c r="H185" s="1" t="s">
        <v>10</v>
      </c>
      <c r="I185" s="1" t="s">
        <v>11</v>
      </c>
      <c r="J185" s="2">
        <v>0</v>
      </c>
      <c r="K185" s="2">
        <v>1950000</v>
      </c>
      <c r="L185" s="2">
        <v>1950000</v>
      </c>
      <c r="M185" s="2">
        <v>0</v>
      </c>
      <c r="N185" s="5">
        <f t="shared" si="2"/>
        <v>0</v>
      </c>
      <c r="O185" s="2">
        <v>0</v>
      </c>
      <c r="P185" s="2">
        <v>0</v>
      </c>
    </row>
    <row r="186" spans="1:16" ht="30" x14ac:dyDescent="0.25">
      <c r="A186" s="1" t="s">
        <v>177</v>
      </c>
      <c r="B186" s="1" t="s">
        <v>111</v>
      </c>
      <c r="C186" s="1" t="s">
        <v>8</v>
      </c>
      <c r="D186" s="12" t="s">
        <v>181</v>
      </c>
      <c r="E186" s="12" t="s">
        <v>1478</v>
      </c>
      <c r="F186" s="10" t="s">
        <v>1479</v>
      </c>
      <c r="G186" s="1" t="s">
        <v>1480</v>
      </c>
      <c r="H186" s="1" t="s">
        <v>117</v>
      </c>
      <c r="I186" s="1" t="s">
        <v>1481</v>
      </c>
      <c r="J186" s="2">
        <v>0</v>
      </c>
      <c r="K186" s="2">
        <v>1000000</v>
      </c>
      <c r="L186" s="2">
        <v>1000000</v>
      </c>
      <c r="M186" s="2">
        <v>366389.38699999999</v>
      </c>
      <c r="N186" s="5">
        <f t="shared" si="2"/>
        <v>0.36638938700000001</v>
      </c>
      <c r="O186" s="2">
        <v>0</v>
      </c>
      <c r="P186" s="2">
        <v>0</v>
      </c>
    </row>
    <row r="187" spans="1:16" ht="30" x14ac:dyDescent="0.25">
      <c r="A187" s="1" t="s">
        <v>177</v>
      </c>
      <c r="B187" s="1" t="s">
        <v>111</v>
      </c>
      <c r="C187" s="1" t="s">
        <v>8</v>
      </c>
      <c r="D187" s="12" t="s">
        <v>194</v>
      </c>
      <c r="E187" s="12" t="s">
        <v>1240</v>
      </c>
      <c r="F187" s="10" t="s">
        <v>1482</v>
      </c>
      <c r="G187" s="1" t="s">
        <v>1483</v>
      </c>
      <c r="H187" s="1" t="s">
        <v>117</v>
      </c>
      <c r="I187" s="1" t="s">
        <v>1484</v>
      </c>
      <c r="J187" s="2">
        <v>0</v>
      </c>
      <c r="K187" s="2">
        <v>2160000</v>
      </c>
      <c r="L187" s="2">
        <v>2160000</v>
      </c>
      <c r="M187" s="2">
        <v>23152.760999999999</v>
      </c>
      <c r="N187" s="5">
        <f t="shared" si="2"/>
        <v>1.0718870833333333E-2</v>
      </c>
      <c r="O187" s="2">
        <v>0</v>
      </c>
      <c r="P187" s="2">
        <v>0</v>
      </c>
    </row>
    <row r="188" spans="1:16" ht="30" x14ac:dyDescent="0.25">
      <c r="A188" s="1" t="s">
        <v>177</v>
      </c>
      <c r="B188" s="1" t="s">
        <v>111</v>
      </c>
      <c r="C188" s="1" t="s">
        <v>8</v>
      </c>
      <c r="D188" s="12" t="s">
        <v>185</v>
      </c>
      <c r="E188" s="12" t="s">
        <v>185</v>
      </c>
      <c r="F188" s="10" t="s">
        <v>271</v>
      </c>
      <c r="G188" s="1" t="s">
        <v>272</v>
      </c>
      <c r="H188" s="1" t="s">
        <v>273</v>
      </c>
      <c r="I188" s="1" t="s">
        <v>273</v>
      </c>
      <c r="J188" s="2">
        <v>938556</v>
      </c>
      <c r="K188" s="2">
        <v>0</v>
      </c>
      <c r="L188" s="2">
        <v>0</v>
      </c>
      <c r="M188" s="2">
        <v>0</v>
      </c>
      <c r="N188" s="5" t="str">
        <f t="shared" si="2"/>
        <v>-</v>
      </c>
      <c r="O188" s="2">
        <v>0</v>
      </c>
      <c r="P188" s="2">
        <v>0</v>
      </c>
    </row>
    <row r="189" spans="1:16" ht="30" x14ac:dyDescent="0.25">
      <c r="A189" s="1" t="s">
        <v>177</v>
      </c>
      <c r="B189" s="1" t="s">
        <v>111</v>
      </c>
      <c r="C189" s="1" t="s">
        <v>8</v>
      </c>
      <c r="D189" s="12" t="s">
        <v>207</v>
      </c>
      <c r="E189" s="12" t="s">
        <v>207</v>
      </c>
      <c r="F189" s="10" t="s">
        <v>1183</v>
      </c>
      <c r="G189" s="1" t="s">
        <v>1286</v>
      </c>
      <c r="H189" s="1" t="s">
        <v>112</v>
      </c>
      <c r="I189" s="1" t="s">
        <v>1184</v>
      </c>
      <c r="J189" s="2">
        <v>0</v>
      </c>
      <c r="K189" s="2">
        <v>1500000</v>
      </c>
      <c r="L189" s="2">
        <v>1500000</v>
      </c>
      <c r="M189" s="2">
        <v>98306.873000000007</v>
      </c>
      <c r="N189" s="5">
        <f t="shared" si="2"/>
        <v>6.5537915333333335E-2</v>
      </c>
      <c r="O189" s="2">
        <v>0</v>
      </c>
      <c r="P189" s="2">
        <v>0</v>
      </c>
    </row>
    <row r="190" spans="1:16" ht="30" x14ac:dyDescent="0.25">
      <c r="A190" s="1" t="s">
        <v>177</v>
      </c>
      <c r="B190" s="1" t="s">
        <v>111</v>
      </c>
      <c r="C190" s="1" t="s">
        <v>8</v>
      </c>
      <c r="D190" s="12" t="s">
        <v>181</v>
      </c>
      <c r="E190" s="12" t="s">
        <v>181</v>
      </c>
      <c r="F190" s="10" t="s">
        <v>1485</v>
      </c>
      <c r="G190" s="1" t="s">
        <v>1486</v>
      </c>
      <c r="H190" s="1" t="s">
        <v>112</v>
      </c>
      <c r="I190" s="1" t="s">
        <v>112</v>
      </c>
      <c r="J190" s="2">
        <v>0</v>
      </c>
      <c r="K190" s="2">
        <v>1500000</v>
      </c>
      <c r="L190" s="2">
        <v>1500000</v>
      </c>
      <c r="M190" s="2">
        <v>0</v>
      </c>
      <c r="N190" s="5">
        <f t="shared" si="2"/>
        <v>0</v>
      </c>
      <c r="O190" s="2">
        <v>0</v>
      </c>
      <c r="P190" s="2">
        <v>0</v>
      </c>
    </row>
    <row r="191" spans="1:16" ht="60" x14ac:dyDescent="0.25">
      <c r="A191" s="1" t="s">
        <v>177</v>
      </c>
      <c r="B191" s="1" t="s">
        <v>111</v>
      </c>
      <c r="C191" s="1" t="s">
        <v>8</v>
      </c>
      <c r="D191" s="12" t="s">
        <v>186</v>
      </c>
      <c r="E191" s="12" t="s">
        <v>1229</v>
      </c>
      <c r="F191" s="10" t="s">
        <v>1487</v>
      </c>
      <c r="G191" s="1" t="s">
        <v>1488</v>
      </c>
      <c r="H191" s="1" t="s">
        <v>1489</v>
      </c>
      <c r="I191" s="1" t="s">
        <v>1490</v>
      </c>
      <c r="J191" s="2">
        <v>0</v>
      </c>
      <c r="K191" s="2">
        <v>1880000</v>
      </c>
      <c r="L191" s="2">
        <v>1880000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x14ac:dyDescent="0.25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1228</v>
      </c>
      <c r="F192" s="10" t="s">
        <v>274</v>
      </c>
      <c r="G192" s="1" t="s">
        <v>275</v>
      </c>
      <c r="H192" s="1" t="s">
        <v>10</v>
      </c>
      <c r="I192" s="1" t="s">
        <v>11</v>
      </c>
      <c r="J192" s="2">
        <v>793782</v>
      </c>
      <c r="K192" s="2">
        <v>938000</v>
      </c>
      <c r="L192" s="2">
        <v>938000</v>
      </c>
      <c r="M192" s="2">
        <v>298131.13900000002</v>
      </c>
      <c r="N192" s="5">
        <f t="shared" si="2"/>
        <v>0.31783703518123668</v>
      </c>
      <c r="O192" s="2">
        <v>0</v>
      </c>
      <c r="P192" s="2">
        <v>0</v>
      </c>
    </row>
    <row r="193" spans="1:16" ht="30" x14ac:dyDescent="0.25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1227</v>
      </c>
      <c r="F193" s="10" t="s">
        <v>276</v>
      </c>
      <c r="G193" s="1" t="s">
        <v>277</v>
      </c>
      <c r="H193" s="1" t="s">
        <v>10</v>
      </c>
      <c r="I193" s="1" t="s">
        <v>11</v>
      </c>
      <c r="J193" s="2">
        <v>10195704</v>
      </c>
      <c r="K193" s="2">
        <v>10587000</v>
      </c>
      <c r="L193" s="2">
        <v>10587000</v>
      </c>
      <c r="M193" s="2">
        <v>8945321.8379999995</v>
      </c>
      <c r="N193" s="5">
        <f t="shared" si="2"/>
        <v>0.84493452706149041</v>
      </c>
      <c r="O193" s="2">
        <v>0</v>
      </c>
      <c r="P193" s="2">
        <v>0</v>
      </c>
    </row>
    <row r="194" spans="1:16" ht="30" x14ac:dyDescent="0.25">
      <c r="A194" s="1" t="s">
        <v>177</v>
      </c>
      <c r="B194" s="1" t="s">
        <v>111</v>
      </c>
      <c r="C194" s="1" t="s">
        <v>8</v>
      </c>
      <c r="D194" s="12" t="s">
        <v>186</v>
      </c>
      <c r="E194" s="12" t="s">
        <v>1228</v>
      </c>
      <c r="F194" s="10" t="s">
        <v>278</v>
      </c>
      <c r="G194" s="1" t="s">
        <v>279</v>
      </c>
      <c r="H194" s="1" t="s">
        <v>10</v>
      </c>
      <c r="I194" s="1" t="s">
        <v>11</v>
      </c>
      <c r="J194" s="2">
        <v>7031511</v>
      </c>
      <c r="K194" s="2">
        <v>5152000</v>
      </c>
      <c r="L194" s="2">
        <v>5152000</v>
      </c>
      <c r="M194" s="2">
        <v>3758587.648</v>
      </c>
      <c r="N194" s="5">
        <f t="shared" si="2"/>
        <v>0.72953952795031052</v>
      </c>
      <c r="O194" s="2">
        <v>0</v>
      </c>
      <c r="P194" s="2">
        <v>0</v>
      </c>
    </row>
    <row r="195" spans="1:16" x14ac:dyDescent="0.25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1228</v>
      </c>
      <c r="F195" s="10" t="s">
        <v>631</v>
      </c>
      <c r="G195" s="1" t="s">
        <v>632</v>
      </c>
      <c r="H195" s="1" t="s">
        <v>10</v>
      </c>
      <c r="I195" s="1" t="s">
        <v>11</v>
      </c>
      <c r="J195" s="2">
        <v>9275940</v>
      </c>
      <c r="K195" s="2">
        <v>3554000</v>
      </c>
      <c r="L195" s="2">
        <v>3554000</v>
      </c>
      <c r="M195" s="2">
        <v>2731163.16</v>
      </c>
      <c r="N195" s="5">
        <f t="shared" si="2"/>
        <v>0.76847584693303328</v>
      </c>
      <c r="O195" s="2">
        <v>0</v>
      </c>
      <c r="P195" s="2">
        <v>0</v>
      </c>
    </row>
    <row r="196" spans="1:16" ht="30" x14ac:dyDescent="0.25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831</v>
      </c>
      <c r="G196" s="1" t="s">
        <v>832</v>
      </c>
      <c r="H196" s="1" t="s">
        <v>10</v>
      </c>
      <c r="I196" s="1" t="s">
        <v>11</v>
      </c>
      <c r="J196" s="2">
        <v>11285648</v>
      </c>
      <c r="K196" s="2">
        <v>1676000</v>
      </c>
      <c r="L196" s="2">
        <v>1676000</v>
      </c>
      <c r="M196" s="2">
        <v>840533.56400000001</v>
      </c>
      <c r="N196" s="5">
        <f t="shared" si="2"/>
        <v>0.50151167303102628</v>
      </c>
      <c r="O196" s="2">
        <v>0</v>
      </c>
      <c r="P196" s="2">
        <v>0</v>
      </c>
    </row>
    <row r="197" spans="1:16" ht="30" x14ac:dyDescent="0.25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1227</v>
      </c>
      <c r="F197" s="10" t="s">
        <v>1491</v>
      </c>
      <c r="G197" s="1" t="s">
        <v>1492</v>
      </c>
      <c r="H197" s="1" t="s">
        <v>10</v>
      </c>
      <c r="I197" s="1" t="s">
        <v>11</v>
      </c>
      <c r="J197" s="2">
        <v>0</v>
      </c>
      <c r="K197" s="2">
        <v>900000</v>
      </c>
      <c r="L197" s="2">
        <v>900000</v>
      </c>
      <c r="M197" s="2">
        <v>0</v>
      </c>
      <c r="N197" s="5">
        <f t="shared" ref="N197:N260" si="3">IF(K197=0,"-",M197/K197)</f>
        <v>0</v>
      </c>
      <c r="O197" s="2">
        <v>0</v>
      </c>
      <c r="P197" s="2">
        <v>0</v>
      </c>
    </row>
    <row r="198" spans="1:16" ht="60" x14ac:dyDescent="0.25">
      <c r="A198" s="1" t="s">
        <v>177</v>
      </c>
      <c r="B198" s="1" t="s">
        <v>118</v>
      </c>
      <c r="C198" s="1" t="s">
        <v>8</v>
      </c>
      <c r="D198" s="12" t="s">
        <v>207</v>
      </c>
      <c r="E198" s="12" t="s">
        <v>207</v>
      </c>
      <c r="F198" s="10" t="s">
        <v>1493</v>
      </c>
      <c r="G198" s="1" t="s">
        <v>1494</v>
      </c>
      <c r="H198" s="1" t="s">
        <v>119</v>
      </c>
      <c r="I198" s="1" t="s">
        <v>1495</v>
      </c>
      <c r="J198" s="2">
        <v>0</v>
      </c>
      <c r="K198" s="2">
        <v>4800000</v>
      </c>
      <c r="L198" s="2">
        <v>4800000</v>
      </c>
      <c r="M198" s="2">
        <v>2596715.3480000002</v>
      </c>
      <c r="N198" s="5">
        <f t="shared" si="3"/>
        <v>0.54098236416666667</v>
      </c>
      <c r="O198" s="2">
        <v>0</v>
      </c>
      <c r="P198" s="2">
        <v>0</v>
      </c>
    </row>
    <row r="199" spans="1:16" ht="210" x14ac:dyDescent="0.25">
      <c r="A199" s="1" t="s">
        <v>177</v>
      </c>
      <c r="B199" s="1" t="s">
        <v>118</v>
      </c>
      <c r="C199" s="1" t="s">
        <v>8</v>
      </c>
      <c r="D199" s="12" t="s">
        <v>186</v>
      </c>
      <c r="E199" s="12" t="s">
        <v>1229</v>
      </c>
      <c r="F199" s="10" t="s">
        <v>1496</v>
      </c>
      <c r="G199" s="1" t="s">
        <v>1497</v>
      </c>
      <c r="H199" s="1" t="s">
        <v>1498</v>
      </c>
      <c r="I199" s="1" t="s">
        <v>1499</v>
      </c>
      <c r="J199" s="2">
        <v>0</v>
      </c>
      <c r="K199" s="2">
        <v>1650000</v>
      </c>
      <c r="L199" s="2">
        <v>1650000</v>
      </c>
      <c r="M199" s="2">
        <v>1428113.449</v>
      </c>
      <c r="N199" s="5">
        <f t="shared" si="3"/>
        <v>0.86552330242424247</v>
      </c>
      <c r="O199" s="2">
        <v>0</v>
      </c>
      <c r="P199" s="2">
        <v>0</v>
      </c>
    </row>
    <row r="200" spans="1:16" ht="30" x14ac:dyDescent="0.25">
      <c r="A200" s="1" t="s">
        <v>177</v>
      </c>
      <c r="B200" s="1" t="s">
        <v>118</v>
      </c>
      <c r="C200" s="1" t="s">
        <v>8</v>
      </c>
      <c r="D200" s="12" t="s">
        <v>186</v>
      </c>
      <c r="E200" s="12" t="s">
        <v>1228</v>
      </c>
      <c r="F200" s="10" t="s">
        <v>1500</v>
      </c>
      <c r="G200" s="1" t="s">
        <v>1501</v>
      </c>
      <c r="H200" s="1" t="s">
        <v>1502</v>
      </c>
      <c r="I200" s="1" t="s">
        <v>1503</v>
      </c>
      <c r="J200" s="2">
        <v>0</v>
      </c>
      <c r="K200" s="2">
        <v>1480000</v>
      </c>
      <c r="L200" s="2">
        <v>1480000</v>
      </c>
      <c r="M200" s="2">
        <v>0</v>
      </c>
      <c r="N200" s="5">
        <f t="shared" si="3"/>
        <v>0</v>
      </c>
      <c r="O200" s="2">
        <v>0</v>
      </c>
      <c r="P200" s="2">
        <v>0</v>
      </c>
    </row>
    <row r="201" spans="1:16" ht="30" x14ac:dyDescent="0.25">
      <c r="A201" s="1" t="s">
        <v>177</v>
      </c>
      <c r="B201" s="1" t="s">
        <v>118</v>
      </c>
      <c r="C201" s="1" t="s">
        <v>8</v>
      </c>
      <c r="D201" s="12" t="s">
        <v>222</v>
      </c>
      <c r="E201" s="12" t="s">
        <v>222</v>
      </c>
      <c r="F201" s="10" t="s">
        <v>1185</v>
      </c>
      <c r="G201" s="1" t="s">
        <v>1287</v>
      </c>
      <c r="H201" s="1" t="s">
        <v>280</v>
      </c>
      <c r="I201" s="1" t="s">
        <v>1186</v>
      </c>
      <c r="J201" s="2">
        <v>0</v>
      </c>
      <c r="K201" s="2">
        <v>1593350</v>
      </c>
      <c r="L201" s="2">
        <v>1593350</v>
      </c>
      <c r="M201" s="2">
        <v>18713.831999999999</v>
      </c>
      <c r="N201" s="5">
        <f t="shared" si="3"/>
        <v>1.1744959989958264E-2</v>
      </c>
      <c r="O201" s="2">
        <v>0</v>
      </c>
      <c r="P201" s="2">
        <v>0</v>
      </c>
    </row>
    <row r="202" spans="1:16" ht="30" x14ac:dyDescent="0.25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1227</v>
      </c>
      <c r="F202" s="10" t="s">
        <v>281</v>
      </c>
      <c r="G202" s="1" t="s">
        <v>282</v>
      </c>
      <c r="H202" s="1" t="s">
        <v>283</v>
      </c>
      <c r="I202" s="1" t="s">
        <v>284</v>
      </c>
      <c r="J202" s="2">
        <v>6048162</v>
      </c>
      <c r="K202" s="2">
        <v>9536100</v>
      </c>
      <c r="L202" s="2">
        <v>9536100</v>
      </c>
      <c r="M202" s="2">
        <v>6397369.6970000006</v>
      </c>
      <c r="N202" s="5">
        <f t="shared" si="3"/>
        <v>0.67085807583813095</v>
      </c>
      <c r="O202" s="2">
        <v>0</v>
      </c>
      <c r="P202" s="2">
        <v>0</v>
      </c>
    </row>
    <row r="203" spans="1:16" ht="30" x14ac:dyDescent="0.25">
      <c r="A203" s="1" t="s">
        <v>177</v>
      </c>
      <c r="B203" s="1" t="s">
        <v>118</v>
      </c>
      <c r="C203" s="1" t="s">
        <v>8</v>
      </c>
      <c r="D203" s="12" t="s">
        <v>186</v>
      </c>
      <c r="E203" s="12" t="s">
        <v>1228</v>
      </c>
      <c r="F203" s="10" t="s">
        <v>285</v>
      </c>
      <c r="G203" s="1" t="s">
        <v>286</v>
      </c>
      <c r="H203" s="1" t="s">
        <v>10</v>
      </c>
      <c r="I203" s="1" t="s">
        <v>11</v>
      </c>
      <c r="J203" s="2">
        <v>3631887</v>
      </c>
      <c r="K203" s="2">
        <v>6304000</v>
      </c>
      <c r="L203" s="2">
        <v>6304000</v>
      </c>
      <c r="M203" s="2">
        <v>5598738.1660000002</v>
      </c>
      <c r="N203" s="5">
        <f t="shared" si="3"/>
        <v>0.88812470907360408</v>
      </c>
      <c r="O203" s="2">
        <v>0</v>
      </c>
      <c r="P203" s="2">
        <v>0</v>
      </c>
    </row>
    <row r="204" spans="1:16" ht="30" x14ac:dyDescent="0.25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1228</v>
      </c>
      <c r="F204" s="10" t="s">
        <v>665</v>
      </c>
      <c r="G204" s="1" t="s">
        <v>666</v>
      </c>
      <c r="H204" s="1" t="s">
        <v>10</v>
      </c>
      <c r="I204" s="1" t="s">
        <v>11</v>
      </c>
      <c r="J204" s="2">
        <v>79671</v>
      </c>
      <c r="K204" s="2">
        <v>214000</v>
      </c>
      <c r="L204" s="2">
        <v>214000</v>
      </c>
      <c r="M204" s="2">
        <v>103940.132</v>
      </c>
      <c r="N204" s="5">
        <f t="shared" si="3"/>
        <v>0.48570155140186916</v>
      </c>
      <c r="O204" s="2">
        <v>0</v>
      </c>
      <c r="P204" s="2">
        <v>0</v>
      </c>
    </row>
    <row r="205" spans="1:16" ht="210" x14ac:dyDescent="0.25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1504</v>
      </c>
      <c r="G205" s="1" t="s">
        <v>1505</v>
      </c>
      <c r="H205" s="1" t="s">
        <v>1498</v>
      </c>
      <c r="I205" s="1" t="s">
        <v>1499</v>
      </c>
      <c r="J205" s="2">
        <v>0</v>
      </c>
      <c r="K205" s="2">
        <v>440000</v>
      </c>
      <c r="L205" s="2">
        <v>440000</v>
      </c>
      <c r="M205" s="2">
        <v>0</v>
      </c>
      <c r="N205" s="5">
        <f t="shared" si="3"/>
        <v>0</v>
      </c>
      <c r="O205" s="2">
        <v>0</v>
      </c>
      <c r="P205" s="2">
        <v>0</v>
      </c>
    </row>
    <row r="206" spans="1:16" ht="30" x14ac:dyDescent="0.25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1230</v>
      </c>
      <c r="F206" s="10" t="s">
        <v>833</v>
      </c>
      <c r="G206" s="1" t="s">
        <v>834</v>
      </c>
      <c r="H206" s="1" t="s">
        <v>10</v>
      </c>
      <c r="I206" s="1" t="s">
        <v>11</v>
      </c>
      <c r="J206" s="2">
        <v>3352288</v>
      </c>
      <c r="K206" s="2">
        <v>2314000</v>
      </c>
      <c r="L206" s="2">
        <v>2314000</v>
      </c>
      <c r="M206" s="2">
        <v>403403.15399999998</v>
      </c>
      <c r="N206" s="5">
        <f t="shared" si="3"/>
        <v>0.1743315272255834</v>
      </c>
      <c r="O206" s="2">
        <v>0</v>
      </c>
      <c r="P206" s="2">
        <v>0</v>
      </c>
    </row>
    <row r="207" spans="1:16" ht="30" x14ac:dyDescent="0.25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1227</v>
      </c>
      <c r="F207" s="10" t="s">
        <v>1506</v>
      </c>
      <c r="G207" s="1" t="s">
        <v>1507</v>
      </c>
      <c r="H207" s="1" t="s">
        <v>10</v>
      </c>
      <c r="I207" s="1" t="s">
        <v>11</v>
      </c>
      <c r="J207" s="2">
        <v>0</v>
      </c>
      <c r="K207" s="2">
        <v>2064000</v>
      </c>
      <c r="L207" s="2">
        <v>2064000</v>
      </c>
      <c r="M207" s="2">
        <v>507667.511</v>
      </c>
      <c r="N207" s="5">
        <f t="shared" si="3"/>
        <v>0.245962941375969</v>
      </c>
      <c r="O207" s="2">
        <v>0</v>
      </c>
      <c r="P207" s="2">
        <v>0</v>
      </c>
    </row>
    <row r="208" spans="1:16" ht="30" x14ac:dyDescent="0.25">
      <c r="A208" s="1" t="s">
        <v>177</v>
      </c>
      <c r="B208" s="1" t="s">
        <v>29</v>
      </c>
      <c r="C208" s="1" t="s">
        <v>8</v>
      </c>
      <c r="D208" s="12" t="s">
        <v>222</v>
      </c>
      <c r="E208" s="12" t="s">
        <v>1238</v>
      </c>
      <c r="F208" s="10" t="s">
        <v>1508</v>
      </c>
      <c r="G208" s="1" t="s">
        <v>1509</v>
      </c>
      <c r="H208" s="1" t="s">
        <v>1510</v>
      </c>
      <c r="I208" s="1" t="s">
        <v>1511</v>
      </c>
      <c r="J208" s="2">
        <v>0</v>
      </c>
      <c r="K208" s="2">
        <v>1400000</v>
      </c>
      <c r="L208" s="2">
        <v>1400000</v>
      </c>
      <c r="M208" s="2">
        <v>186281.609</v>
      </c>
      <c r="N208" s="5">
        <f t="shared" si="3"/>
        <v>0.13305829214285714</v>
      </c>
      <c r="O208" s="2">
        <v>0</v>
      </c>
      <c r="P208" s="2">
        <v>0</v>
      </c>
    </row>
    <row r="209" spans="1:16" ht="30" x14ac:dyDescent="0.25">
      <c r="A209" s="1" t="s">
        <v>177</v>
      </c>
      <c r="B209" s="1" t="s">
        <v>29</v>
      </c>
      <c r="C209" s="1" t="s">
        <v>8</v>
      </c>
      <c r="D209" s="12" t="s">
        <v>12</v>
      </c>
      <c r="E209" s="12" t="s">
        <v>12</v>
      </c>
      <c r="F209" s="10" t="s">
        <v>1512</v>
      </c>
      <c r="G209" s="1" t="s">
        <v>1513</v>
      </c>
      <c r="H209" s="1" t="s">
        <v>1107</v>
      </c>
      <c r="I209" s="1" t="s">
        <v>1514</v>
      </c>
      <c r="J209" s="2">
        <v>0</v>
      </c>
      <c r="K209" s="2">
        <v>600000</v>
      </c>
      <c r="L209" s="2">
        <v>600000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 x14ac:dyDescent="0.25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287</v>
      </c>
      <c r="G210" s="1" t="s">
        <v>288</v>
      </c>
      <c r="H210" s="1" t="s">
        <v>130</v>
      </c>
      <c r="I210" s="1" t="s">
        <v>289</v>
      </c>
      <c r="J210" s="2">
        <v>4638492</v>
      </c>
      <c r="K210" s="2">
        <v>50000</v>
      </c>
      <c r="L210" s="2">
        <v>50000</v>
      </c>
      <c r="M210" s="2">
        <v>0</v>
      </c>
      <c r="N210" s="5">
        <f t="shared" si="3"/>
        <v>0</v>
      </c>
      <c r="O210" s="2">
        <v>0</v>
      </c>
      <c r="P210" s="2">
        <v>0</v>
      </c>
    </row>
    <row r="211" spans="1:16" ht="30" x14ac:dyDescent="0.25">
      <c r="A211" s="1" t="s">
        <v>177</v>
      </c>
      <c r="B211" s="1" t="s">
        <v>29</v>
      </c>
      <c r="C211" s="1" t="s">
        <v>8</v>
      </c>
      <c r="D211" s="12" t="s">
        <v>194</v>
      </c>
      <c r="E211" s="12" t="s">
        <v>1233</v>
      </c>
      <c r="F211" s="10" t="s">
        <v>290</v>
      </c>
      <c r="G211" s="1" t="s">
        <v>291</v>
      </c>
      <c r="H211" s="1" t="s">
        <v>127</v>
      </c>
      <c r="I211" s="1" t="s">
        <v>127</v>
      </c>
      <c r="J211" s="2">
        <v>1921681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 x14ac:dyDescent="0.25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292</v>
      </c>
      <c r="G212" s="1" t="s">
        <v>923</v>
      </c>
      <c r="H212" s="1" t="s">
        <v>130</v>
      </c>
      <c r="I212" s="1" t="s">
        <v>293</v>
      </c>
      <c r="J212" s="2">
        <v>9705024</v>
      </c>
      <c r="K212" s="2">
        <v>1600000</v>
      </c>
      <c r="L212" s="2">
        <v>1600000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 x14ac:dyDescent="0.25">
      <c r="A213" s="1" t="s">
        <v>177</v>
      </c>
      <c r="B213" s="1" t="s">
        <v>29</v>
      </c>
      <c r="C213" s="1" t="s">
        <v>8</v>
      </c>
      <c r="D213" s="12" t="s">
        <v>187</v>
      </c>
      <c r="E213" s="12" t="s">
        <v>187</v>
      </c>
      <c r="F213" s="10" t="s">
        <v>1515</v>
      </c>
      <c r="G213" s="1" t="s">
        <v>1516</v>
      </c>
      <c r="H213" s="1" t="s">
        <v>30</v>
      </c>
      <c r="I213" s="1" t="s">
        <v>1517</v>
      </c>
      <c r="J213" s="2">
        <v>0</v>
      </c>
      <c r="K213" s="2">
        <v>1400000</v>
      </c>
      <c r="L213" s="2">
        <v>1400000</v>
      </c>
      <c r="M213" s="2">
        <v>1094527.906</v>
      </c>
      <c r="N213" s="5">
        <f t="shared" si="3"/>
        <v>0.78180564714285716</v>
      </c>
      <c r="O213" s="2">
        <v>0</v>
      </c>
      <c r="P213" s="2">
        <v>0</v>
      </c>
    </row>
    <row r="214" spans="1:16" ht="90" x14ac:dyDescent="0.25">
      <c r="A214" s="1" t="s">
        <v>177</v>
      </c>
      <c r="B214" s="1" t="s">
        <v>29</v>
      </c>
      <c r="C214" s="1" t="s">
        <v>8</v>
      </c>
      <c r="D214" s="12" t="s">
        <v>186</v>
      </c>
      <c r="E214" s="12" t="s">
        <v>1229</v>
      </c>
      <c r="F214" s="10" t="s">
        <v>1518</v>
      </c>
      <c r="G214" s="1" t="s">
        <v>1519</v>
      </c>
      <c r="H214" s="1" t="s">
        <v>1403</v>
      </c>
      <c r="I214" s="1" t="s">
        <v>1520</v>
      </c>
      <c r="J214" s="2">
        <v>0</v>
      </c>
      <c r="K214" s="2">
        <v>2650000</v>
      </c>
      <c r="L214" s="2">
        <v>2650000</v>
      </c>
      <c r="M214" s="2">
        <v>2577107.585</v>
      </c>
      <c r="N214" s="5">
        <f t="shared" si="3"/>
        <v>0.97249342830188679</v>
      </c>
      <c r="O214" s="2">
        <v>0</v>
      </c>
      <c r="P214" s="2">
        <v>0</v>
      </c>
    </row>
    <row r="215" spans="1:16" ht="60" x14ac:dyDescent="0.25">
      <c r="A215" s="1" t="s">
        <v>177</v>
      </c>
      <c r="B215" s="1" t="s">
        <v>29</v>
      </c>
      <c r="C215" s="1" t="s">
        <v>8</v>
      </c>
      <c r="D215" s="12" t="s">
        <v>222</v>
      </c>
      <c r="E215" s="12" t="s">
        <v>1233</v>
      </c>
      <c r="F215" s="10" t="s">
        <v>1521</v>
      </c>
      <c r="G215" s="1" t="s">
        <v>1522</v>
      </c>
      <c r="H215" s="1" t="s">
        <v>1403</v>
      </c>
      <c r="I215" s="1" t="s">
        <v>1523</v>
      </c>
      <c r="J215" s="2">
        <v>0</v>
      </c>
      <c r="K215" s="2">
        <v>600000</v>
      </c>
      <c r="L215" s="2">
        <v>600000</v>
      </c>
      <c r="M215" s="2">
        <v>312653.93099999998</v>
      </c>
      <c r="N215" s="5">
        <f t="shared" si="3"/>
        <v>0.52108988499999997</v>
      </c>
      <c r="O215" s="2">
        <v>0</v>
      </c>
      <c r="P215" s="2">
        <v>0</v>
      </c>
    </row>
    <row r="216" spans="1:16" ht="30" x14ac:dyDescent="0.25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1228</v>
      </c>
      <c r="F216" s="10" t="s">
        <v>294</v>
      </c>
      <c r="G216" s="1" t="s">
        <v>295</v>
      </c>
      <c r="H216" s="1" t="s">
        <v>10</v>
      </c>
      <c r="I216" s="1" t="s">
        <v>11</v>
      </c>
      <c r="J216" s="2">
        <v>6846810</v>
      </c>
      <c r="K216" s="2">
        <v>3117000</v>
      </c>
      <c r="L216" s="2">
        <v>3117000</v>
      </c>
      <c r="M216" s="2">
        <v>2803334.4380000001</v>
      </c>
      <c r="N216" s="5">
        <f t="shared" si="3"/>
        <v>0.89936940583894776</v>
      </c>
      <c r="O216" s="2">
        <v>0</v>
      </c>
      <c r="P216" s="2">
        <v>0</v>
      </c>
    </row>
    <row r="217" spans="1:16" ht="30" x14ac:dyDescent="0.25">
      <c r="A217" s="1" t="s">
        <v>177</v>
      </c>
      <c r="B217" s="1" t="s">
        <v>29</v>
      </c>
      <c r="C217" s="1" t="s">
        <v>8</v>
      </c>
      <c r="D217" s="12" t="s">
        <v>186</v>
      </c>
      <c r="E217" s="12" t="s">
        <v>1228</v>
      </c>
      <c r="F217" s="10" t="s">
        <v>296</v>
      </c>
      <c r="G217" s="1" t="s">
        <v>297</v>
      </c>
      <c r="H217" s="1" t="s">
        <v>30</v>
      </c>
      <c r="I217" s="1" t="s">
        <v>1325</v>
      </c>
      <c r="J217" s="2">
        <v>2814341</v>
      </c>
      <c r="K217" s="2">
        <v>3313000</v>
      </c>
      <c r="L217" s="2">
        <v>3313000</v>
      </c>
      <c r="M217" s="2">
        <v>3032575.378</v>
      </c>
      <c r="N217" s="5">
        <f t="shared" si="3"/>
        <v>0.91535628674916991</v>
      </c>
      <c r="O217" s="2">
        <v>0</v>
      </c>
      <c r="P217" s="2">
        <v>0</v>
      </c>
    </row>
    <row r="218" spans="1:16" ht="30" x14ac:dyDescent="0.25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298</v>
      </c>
      <c r="G218" s="1" t="s">
        <v>299</v>
      </c>
      <c r="H218" s="1" t="s">
        <v>10</v>
      </c>
      <c r="I218" s="1" t="s">
        <v>11</v>
      </c>
      <c r="J218" s="2">
        <v>9436866</v>
      </c>
      <c r="K218" s="2">
        <v>0</v>
      </c>
      <c r="L218" s="2">
        <v>0</v>
      </c>
      <c r="M218" s="2">
        <v>0</v>
      </c>
      <c r="N218" s="5" t="str">
        <f t="shared" si="3"/>
        <v>-</v>
      </c>
      <c r="O218" s="2">
        <v>0</v>
      </c>
      <c r="P218" s="2">
        <v>0</v>
      </c>
    </row>
    <row r="219" spans="1:16" ht="30" x14ac:dyDescent="0.25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1227</v>
      </c>
      <c r="F219" s="10" t="s">
        <v>300</v>
      </c>
      <c r="G219" s="1" t="s">
        <v>301</v>
      </c>
      <c r="H219" s="1" t="s">
        <v>130</v>
      </c>
      <c r="I219" s="1" t="s">
        <v>302</v>
      </c>
      <c r="J219" s="2">
        <v>9907896</v>
      </c>
      <c r="K219" s="2">
        <v>12899000</v>
      </c>
      <c r="L219" s="2">
        <v>12899000</v>
      </c>
      <c r="M219" s="2">
        <v>8531229.5079999994</v>
      </c>
      <c r="N219" s="5">
        <f t="shared" si="3"/>
        <v>0.66138689107682758</v>
      </c>
      <c r="O219" s="2">
        <v>0</v>
      </c>
      <c r="P219" s="2">
        <v>0</v>
      </c>
    </row>
    <row r="220" spans="1:16" ht="30" x14ac:dyDescent="0.25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303</v>
      </c>
      <c r="G220" s="1" t="s">
        <v>924</v>
      </c>
      <c r="H220" s="1" t="s">
        <v>10</v>
      </c>
      <c r="I220" s="1" t="s">
        <v>11</v>
      </c>
      <c r="J220" s="2">
        <v>18694229</v>
      </c>
      <c r="K220" s="2">
        <v>30703000</v>
      </c>
      <c r="L220" s="2">
        <v>30703000</v>
      </c>
      <c r="M220" s="2">
        <v>27538303.705999997</v>
      </c>
      <c r="N220" s="5">
        <f t="shared" si="3"/>
        <v>0.89692550258932335</v>
      </c>
      <c r="O220" s="2">
        <v>0</v>
      </c>
      <c r="P220" s="2">
        <v>0</v>
      </c>
    </row>
    <row r="221" spans="1:16" x14ac:dyDescent="0.25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1228</v>
      </c>
      <c r="F221" s="10" t="s">
        <v>1187</v>
      </c>
      <c r="G221" s="1" t="s">
        <v>1188</v>
      </c>
      <c r="H221" s="1" t="s">
        <v>10</v>
      </c>
      <c r="I221" s="1" t="s">
        <v>11</v>
      </c>
      <c r="J221" s="2">
        <v>0</v>
      </c>
      <c r="K221" s="2">
        <v>6348000</v>
      </c>
      <c r="L221" s="2">
        <v>6348000</v>
      </c>
      <c r="M221" s="2">
        <v>4466267.9679999994</v>
      </c>
      <c r="N221" s="5">
        <f t="shared" si="3"/>
        <v>0.70357088342785123</v>
      </c>
      <c r="O221" s="2">
        <v>0</v>
      </c>
      <c r="P221" s="2">
        <v>0</v>
      </c>
    </row>
    <row r="222" spans="1:16" ht="30" x14ac:dyDescent="0.25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1230</v>
      </c>
      <c r="F222" s="10" t="s">
        <v>1189</v>
      </c>
      <c r="G222" s="1" t="s">
        <v>1190</v>
      </c>
      <c r="H222" s="1" t="s">
        <v>10</v>
      </c>
      <c r="I222" s="1" t="s">
        <v>11</v>
      </c>
      <c r="J222" s="2">
        <v>0</v>
      </c>
      <c r="K222" s="2">
        <v>7000</v>
      </c>
      <c r="L222" s="2">
        <v>7000</v>
      </c>
      <c r="M222" s="2">
        <v>0</v>
      </c>
      <c r="N222" s="5">
        <f t="shared" si="3"/>
        <v>0</v>
      </c>
      <c r="O222" s="2">
        <v>0</v>
      </c>
      <c r="P222" s="2">
        <v>0</v>
      </c>
    </row>
    <row r="223" spans="1:16" ht="30" x14ac:dyDescent="0.25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1239</v>
      </c>
      <c r="F223" s="10" t="s">
        <v>667</v>
      </c>
      <c r="G223" s="1" t="s">
        <v>668</v>
      </c>
      <c r="H223" s="1" t="s">
        <v>10</v>
      </c>
      <c r="I223" s="1" t="s">
        <v>11</v>
      </c>
      <c r="J223" s="2">
        <v>433260</v>
      </c>
      <c r="K223" s="2">
        <v>3171000</v>
      </c>
      <c r="L223" s="2">
        <v>3171000</v>
      </c>
      <c r="M223" s="2">
        <v>2494434.966</v>
      </c>
      <c r="N223" s="5">
        <f t="shared" si="3"/>
        <v>0.78663985052034058</v>
      </c>
      <c r="O223" s="2">
        <v>0</v>
      </c>
      <c r="P223" s="2">
        <v>0</v>
      </c>
    </row>
    <row r="224" spans="1:16" ht="30" x14ac:dyDescent="0.25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835</v>
      </c>
      <c r="G224" s="1" t="s">
        <v>836</v>
      </c>
      <c r="H224" s="1" t="s">
        <v>10</v>
      </c>
      <c r="I224" s="1" t="s">
        <v>11</v>
      </c>
      <c r="J224" s="2">
        <v>28123660</v>
      </c>
      <c r="K224" s="2">
        <v>4750000</v>
      </c>
      <c r="L224" s="2">
        <v>4750000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 x14ac:dyDescent="0.25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1227</v>
      </c>
      <c r="F225" s="10" t="s">
        <v>1524</v>
      </c>
      <c r="G225" s="1" t="s">
        <v>1525</v>
      </c>
      <c r="H225" s="1" t="s">
        <v>10</v>
      </c>
      <c r="I225" s="1" t="s">
        <v>11</v>
      </c>
      <c r="J225" s="2">
        <v>0</v>
      </c>
      <c r="K225" s="2">
        <v>3000000</v>
      </c>
      <c r="L225" s="2">
        <v>3000000</v>
      </c>
      <c r="M225" s="2">
        <v>356413.31099999999</v>
      </c>
      <c r="N225" s="5">
        <f t="shared" si="3"/>
        <v>0.118804437</v>
      </c>
      <c r="O225" s="2">
        <v>0</v>
      </c>
      <c r="P225" s="2">
        <v>0</v>
      </c>
    </row>
    <row r="226" spans="1:16" ht="30" x14ac:dyDescent="0.25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1613</v>
      </c>
      <c r="G226" s="1" t="s">
        <v>1614</v>
      </c>
      <c r="H226" s="1" t="s">
        <v>10</v>
      </c>
      <c r="I226" s="1" t="s">
        <v>11</v>
      </c>
      <c r="J226" s="2">
        <v>0</v>
      </c>
      <c r="K226" s="2">
        <v>1752500</v>
      </c>
      <c r="L226" s="2">
        <v>1752500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 x14ac:dyDescent="0.25">
      <c r="A227" s="1" t="s">
        <v>177</v>
      </c>
      <c r="B227" s="1" t="s">
        <v>32</v>
      </c>
      <c r="C227" s="1" t="s">
        <v>8</v>
      </c>
      <c r="D227" s="12" t="s">
        <v>181</v>
      </c>
      <c r="E227" s="12" t="s">
        <v>1233</v>
      </c>
      <c r="F227" s="10" t="s">
        <v>540</v>
      </c>
      <c r="G227" s="1" t="s">
        <v>314</v>
      </c>
      <c r="H227" s="1" t="s">
        <v>33</v>
      </c>
      <c r="I227" s="1" t="s">
        <v>315</v>
      </c>
      <c r="J227" s="2">
        <v>773753</v>
      </c>
      <c r="K227" s="2">
        <v>600000</v>
      </c>
      <c r="L227" s="2">
        <v>600000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30" x14ac:dyDescent="0.25">
      <c r="A228" s="1" t="s">
        <v>177</v>
      </c>
      <c r="B228" s="1" t="s">
        <v>32</v>
      </c>
      <c r="C228" s="1" t="s">
        <v>8</v>
      </c>
      <c r="D228" s="12" t="s">
        <v>181</v>
      </c>
      <c r="E228" s="12" t="s">
        <v>181</v>
      </c>
      <c r="F228" s="10" t="s">
        <v>1526</v>
      </c>
      <c r="G228" s="1" t="s">
        <v>1527</v>
      </c>
      <c r="H228" s="1" t="s">
        <v>33</v>
      </c>
      <c r="I228" s="1" t="s">
        <v>1528</v>
      </c>
      <c r="J228" s="2">
        <v>0</v>
      </c>
      <c r="K228" s="2">
        <v>920000</v>
      </c>
      <c r="L228" s="2">
        <v>920000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 x14ac:dyDescent="0.25">
      <c r="A229" s="1" t="s">
        <v>177</v>
      </c>
      <c r="B229" s="1" t="s">
        <v>32</v>
      </c>
      <c r="C229" s="1" t="s">
        <v>8</v>
      </c>
      <c r="D229" s="12" t="s">
        <v>186</v>
      </c>
      <c r="E229" s="12" t="s">
        <v>1448</v>
      </c>
      <c r="F229" s="10" t="s">
        <v>1529</v>
      </c>
      <c r="G229" s="1" t="s">
        <v>1530</v>
      </c>
      <c r="H229" s="1" t="s">
        <v>10</v>
      </c>
      <c r="I229" s="1" t="s">
        <v>11</v>
      </c>
      <c r="J229" s="2">
        <v>0</v>
      </c>
      <c r="K229" s="2">
        <v>3900000</v>
      </c>
      <c r="L229" s="2">
        <v>3900000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165" x14ac:dyDescent="0.25">
      <c r="A230" s="1" t="s">
        <v>177</v>
      </c>
      <c r="B230" s="1" t="s">
        <v>32</v>
      </c>
      <c r="C230" s="1" t="s">
        <v>8</v>
      </c>
      <c r="D230" s="12" t="s">
        <v>226</v>
      </c>
      <c r="E230" s="12" t="s">
        <v>1237</v>
      </c>
      <c r="F230" s="10" t="s">
        <v>693</v>
      </c>
      <c r="G230" s="1" t="s">
        <v>678</v>
      </c>
      <c r="H230" s="1" t="s">
        <v>33</v>
      </c>
      <c r="I230" s="1" t="s">
        <v>1326</v>
      </c>
      <c r="J230" s="2">
        <v>161820</v>
      </c>
      <c r="K230" s="2">
        <v>722000</v>
      </c>
      <c r="L230" s="2">
        <v>722000</v>
      </c>
      <c r="M230" s="2">
        <v>719121.06500000006</v>
      </c>
      <c r="N230" s="5">
        <f t="shared" si="3"/>
        <v>0.99601255540166211</v>
      </c>
      <c r="O230" s="2">
        <v>0</v>
      </c>
      <c r="P230" s="2">
        <v>0</v>
      </c>
    </row>
    <row r="231" spans="1:16" ht="105" x14ac:dyDescent="0.25">
      <c r="A231" s="1" t="s">
        <v>177</v>
      </c>
      <c r="B231" s="1" t="s">
        <v>32</v>
      </c>
      <c r="C231" s="1" t="s">
        <v>8</v>
      </c>
      <c r="D231" s="12" t="s">
        <v>186</v>
      </c>
      <c r="E231" s="12" t="s">
        <v>1227</v>
      </c>
      <c r="F231" s="10" t="s">
        <v>1531</v>
      </c>
      <c r="G231" s="1" t="s">
        <v>634</v>
      </c>
      <c r="H231" s="1" t="s">
        <v>142</v>
      </c>
      <c r="I231" s="1" t="s">
        <v>1532</v>
      </c>
      <c r="J231" s="2">
        <v>0</v>
      </c>
      <c r="K231" s="2">
        <v>3300000</v>
      </c>
      <c r="L231" s="2">
        <v>3300000</v>
      </c>
      <c r="M231" s="2">
        <v>0</v>
      </c>
      <c r="N231" s="5">
        <f t="shared" si="3"/>
        <v>0</v>
      </c>
      <c r="O231" s="2">
        <v>0</v>
      </c>
      <c r="P231" s="2">
        <v>0</v>
      </c>
    </row>
    <row r="232" spans="1:16" ht="30" x14ac:dyDescent="0.25">
      <c r="A232" s="1" t="s">
        <v>177</v>
      </c>
      <c r="B232" s="1" t="s">
        <v>32</v>
      </c>
      <c r="C232" s="1" t="s">
        <v>8</v>
      </c>
      <c r="D232" s="12" t="s">
        <v>222</v>
      </c>
      <c r="E232" s="12" t="s">
        <v>1238</v>
      </c>
      <c r="F232" s="10" t="s">
        <v>304</v>
      </c>
      <c r="G232" s="1" t="s">
        <v>305</v>
      </c>
      <c r="H232" s="1" t="s">
        <v>33</v>
      </c>
      <c r="I232" s="1" t="s">
        <v>306</v>
      </c>
      <c r="J232" s="2">
        <v>4918237</v>
      </c>
      <c r="K232" s="2">
        <v>0</v>
      </c>
      <c r="L232" s="2">
        <v>0</v>
      </c>
      <c r="M232" s="2">
        <v>0</v>
      </c>
      <c r="N232" s="5" t="str">
        <f t="shared" si="3"/>
        <v>-</v>
      </c>
      <c r="O232" s="2">
        <v>0</v>
      </c>
      <c r="P232" s="2">
        <v>0</v>
      </c>
    </row>
    <row r="233" spans="1:16" ht="30" x14ac:dyDescent="0.25">
      <c r="A233" s="1" t="s">
        <v>177</v>
      </c>
      <c r="B233" s="1" t="s">
        <v>32</v>
      </c>
      <c r="C233" s="1" t="s">
        <v>8</v>
      </c>
      <c r="D233" s="12" t="s">
        <v>181</v>
      </c>
      <c r="E233" s="12" t="s">
        <v>181</v>
      </c>
      <c r="F233" s="10" t="s">
        <v>307</v>
      </c>
      <c r="G233" s="1" t="s">
        <v>308</v>
      </c>
      <c r="H233" s="1" t="s">
        <v>33</v>
      </c>
      <c r="I233" s="1" t="s">
        <v>309</v>
      </c>
      <c r="J233" s="2">
        <v>4474167</v>
      </c>
      <c r="K233" s="2">
        <v>0</v>
      </c>
      <c r="L233" s="2">
        <v>0</v>
      </c>
      <c r="M233" s="2">
        <v>0</v>
      </c>
      <c r="N233" s="5" t="str">
        <f t="shared" si="3"/>
        <v>-</v>
      </c>
      <c r="O233" s="2">
        <v>0</v>
      </c>
      <c r="P233" s="2">
        <v>0</v>
      </c>
    </row>
    <row r="234" spans="1:16" ht="30" x14ac:dyDescent="0.25">
      <c r="A234" s="1" t="s">
        <v>177</v>
      </c>
      <c r="B234" s="1" t="s">
        <v>32</v>
      </c>
      <c r="C234" s="1" t="s">
        <v>8</v>
      </c>
      <c r="D234" s="12" t="s">
        <v>222</v>
      </c>
      <c r="E234" s="12" t="s">
        <v>222</v>
      </c>
      <c r="F234" s="10" t="s">
        <v>310</v>
      </c>
      <c r="G234" s="1" t="s">
        <v>925</v>
      </c>
      <c r="H234" s="1" t="s">
        <v>33</v>
      </c>
      <c r="I234" s="1" t="s">
        <v>311</v>
      </c>
      <c r="J234" s="2">
        <v>2546129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 x14ac:dyDescent="0.25">
      <c r="A235" s="1" t="s">
        <v>177</v>
      </c>
      <c r="B235" s="1" t="s">
        <v>32</v>
      </c>
      <c r="C235" s="1" t="s">
        <v>8</v>
      </c>
      <c r="D235" s="12" t="s">
        <v>222</v>
      </c>
      <c r="E235" s="12" t="s">
        <v>222</v>
      </c>
      <c r="F235" s="10" t="s">
        <v>1533</v>
      </c>
      <c r="G235" s="1" t="s">
        <v>1534</v>
      </c>
      <c r="H235" s="1" t="s">
        <v>33</v>
      </c>
      <c r="I235" s="1" t="s">
        <v>1535</v>
      </c>
      <c r="J235" s="2">
        <v>0</v>
      </c>
      <c r="K235" s="2">
        <v>966000</v>
      </c>
      <c r="L235" s="2">
        <v>966000</v>
      </c>
      <c r="M235" s="2">
        <v>0</v>
      </c>
      <c r="N235" s="5">
        <f t="shared" si="3"/>
        <v>0</v>
      </c>
      <c r="O235" s="2">
        <v>0</v>
      </c>
      <c r="P235" s="2">
        <v>0</v>
      </c>
    </row>
    <row r="236" spans="1:16" ht="45" x14ac:dyDescent="0.25">
      <c r="A236" s="1" t="s">
        <v>177</v>
      </c>
      <c r="B236" s="1" t="s">
        <v>32</v>
      </c>
      <c r="C236" s="1" t="s">
        <v>8</v>
      </c>
      <c r="D236" s="12" t="s">
        <v>186</v>
      </c>
      <c r="E236" s="12" t="s">
        <v>1448</v>
      </c>
      <c r="F236" s="10" t="s">
        <v>1536</v>
      </c>
      <c r="G236" s="1" t="s">
        <v>1537</v>
      </c>
      <c r="H236" s="1" t="s">
        <v>142</v>
      </c>
      <c r="I236" s="1" t="s">
        <v>1538</v>
      </c>
      <c r="J236" s="2">
        <v>0</v>
      </c>
      <c r="K236" s="2">
        <v>400000</v>
      </c>
      <c r="L236" s="2">
        <v>400000</v>
      </c>
      <c r="M236" s="2">
        <v>362023.12400000001</v>
      </c>
      <c r="N236" s="5">
        <f t="shared" si="3"/>
        <v>0.90505781000000007</v>
      </c>
      <c r="O236" s="2">
        <v>0</v>
      </c>
      <c r="P236" s="2">
        <v>0</v>
      </c>
    </row>
    <row r="237" spans="1:16" ht="75" x14ac:dyDescent="0.25">
      <c r="A237" s="1" t="s">
        <v>177</v>
      </c>
      <c r="B237" s="1" t="s">
        <v>32</v>
      </c>
      <c r="C237" s="1" t="s">
        <v>8</v>
      </c>
      <c r="D237" s="12" t="s">
        <v>186</v>
      </c>
      <c r="E237" s="12" t="s">
        <v>1448</v>
      </c>
      <c r="F237" s="10" t="s">
        <v>1539</v>
      </c>
      <c r="G237" s="1" t="s">
        <v>1540</v>
      </c>
      <c r="H237" s="1" t="s">
        <v>142</v>
      </c>
      <c r="I237" s="1" t="s">
        <v>1541</v>
      </c>
      <c r="J237" s="2">
        <v>0</v>
      </c>
      <c r="K237" s="2">
        <v>2600000</v>
      </c>
      <c r="L237" s="2">
        <v>2600000</v>
      </c>
      <c r="M237" s="2">
        <v>38241.341999999997</v>
      </c>
      <c r="N237" s="5">
        <f t="shared" si="3"/>
        <v>1.4708208461538461E-2</v>
      </c>
      <c r="O237" s="2">
        <v>0</v>
      </c>
      <c r="P237" s="2">
        <v>0</v>
      </c>
    </row>
    <row r="238" spans="1:16" ht="30" x14ac:dyDescent="0.25">
      <c r="A238" s="1" t="s">
        <v>177</v>
      </c>
      <c r="B238" s="1" t="s">
        <v>32</v>
      </c>
      <c r="C238" s="1" t="s">
        <v>8</v>
      </c>
      <c r="D238" s="12" t="s">
        <v>12</v>
      </c>
      <c r="E238" s="12" t="s">
        <v>12</v>
      </c>
      <c r="F238" s="10" t="s">
        <v>312</v>
      </c>
      <c r="G238" s="1" t="s">
        <v>926</v>
      </c>
      <c r="H238" s="1" t="s">
        <v>140</v>
      </c>
      <c r="I238" s="1" t="s">
        <v>313</v>
      </c>
      <c r="J238" s="2">
        <v>68319</v>
      </c>
      <c r="K238" s="2">
        <v>66000</v>
      </c>
      <c r="L238" s="2">
        <v>66000</v>
      </c>
      <c r="M238" s="2">
        <v>54463.92</v>
      </c>
      <c r="N238" s="5">
        <f t="shared" si="3"/>
        <v>0.82521090909090911</v>
      </c>
      <c r="O238" s="2">
        <v>0</v>
      </c>
      <c r="P238" s="2">
        <v>0</v>
      </c>
    </row>
    <row r="239" spans="1:16" ht="30" x14ac:dyDescent="0.25">
      <c r="A239" s="1" t="s">
        <v>177</v>
      </c>
      <c r="B239" s="1" t="s">
        <v>32</v>
      </c>
      <c r="C239" s="1" t="s">
        <v>8</v>
      </c>
      <c r="D239" s="12" t="s">
        <v>194</v>
      </c>
      <c r="E239" s="12" t="s">
        <v>1240</v>
      </c>
      <c r="F239" s="10" t="s">
        <v>316</v>
      </c>
      <c r="G239" s="1" t="s">
        <v>317</v>
      </c>
      <c r="H239" s="1" t="s">
        <v>33</v>
      </c>
      <c r="I239" s="1" t="s">
        <v>318</v>
      </c>
      <c r="J239" s="2">
        <v>2088000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 x14ac:dyDescent="0.25">
      <c r="A240" s="1" t="s">
        <v>177</v>
      </c>
      <c r="B240" s="1" t="s">
        <v>32</v>
      </c>
      <c r="C240" s="1" t="s">
        <v>8</v>
      </c>
      <c r="D240" s="12" t="s">
        <v>181</v>
      </c>
      <c r="E240" s="12" t="s">
        <v>181</v>
      </c>
      <c r="F240" s="10" t="s">
        <v>319</v>
      </c>
      <c r="G240" s="1" t="s">
        <v>320</v>
      </c>
      <c r="H240" s="1" t="s">
        <v>33</v>
      </c>
      <c r="I240" s="1" t="s">
        <v>1327</v>
      </c>
      <c r="J240" s="2">
        <v>2985761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 x14ac:dyDescent="0.25">
      <c r="A241" s="1" t="s">
        <v>177</v>
      </c>
      <c r="B241" s="1" t="s">
        <v>32</v>
      </c>
      <c r="C241" s="1" t="s">
        <v>8</v>
      </c>
      <c r="D241" s="12" t="s">
        <v>186</v>
      </c>
      <c r="E241" s="12" t="s">
        <v>1228</v>
      </c>
      <c r="F241" s="10" t="s">
        <v>1191</v>
      </c>
      <c r="G241" s="1" t="s">
        <v>1192</v>
      </c>
      <c r="H241" s="1" t="s">
        <v>10</v>
      </c>
      <c r="I241" s="1" t="s">
        <v>11</v>
      </c>
      <c r="J241" s="2">
        <v>0</v>
      </c>
      <c r="K241" s="2">
        <v>4812000</v>
      </c>
      <c r="L241" s="2">
        <v>4812000</v>
      </c>
      <c r="M241" s="2">
        <v>2622771.6040000003</v>
      </c>
      <c r="N241" s="5">
        <f t="shared" si="3"/>
        <v>0.54504813050706569</v>
      </c>
      <c r="O241" s="2">
        <v>0</v>
      </c>
      <c r="P241" s="2">
        <v>0</v>
      </c>
    </row>
    <row r="242" spans="1:16" ht="30" x14ac:dyDescent="0.25">
      <c r="A242" s="1" t="s">
        <v>177</v>
      </c>
      <c r="B242" s="1" t="s">
        <v>32</v>
      </c>
      <c r="C242" s="1" t="s">
        <v>8</v>
      </c>
      <c r="D242" s="12" t="s">
        <v>186</v>
      </c>
      <c r="E242" s="12" t="s">
        <v>1228</v>
      </c>
      <c r="F242" s="10" t="s">
        <v>321</v>
      </c>
      <c r="G242" s="1" t="s">
        <v>322</v>
      </c>
      <c r="H242" s="1" t="s">
        <v>10</v>
      </c>
      <c r="I242" s="1" t="s">
        <v>11</v>
      </c>
      <c r="J242" s="2">
        <v>4596352</v>
      </c>
      <c r="K242" s="2">
        <v>6473000</v>
      </c>
      <c r="L242" s="2">
        <v>6473000</v>
      </c>
      <c r="M242" s="2">
        <v>4997762.1769999992</v>
      </c>
      <c r="N242" s="5">
        <f t="shared" si="3"/>
        <v>0.77209364699521077</v>
      </c>
      <c r="O242" s="2">
        <v>0</v>
      </c>
      <c r="P242" s="2">
        <v>0</v>
      </c>
    </row>
    <row r="243" spans="1:16" ht="30" x14ac:dyDescent="0.25">
      <c r="A243" s="1" t="s">
        <v>177</v>
      </c>
      <c r="B243" s="1" t="s">
        <v>32</v>
      </c>
      <c r="C243" s="1" t="s">
        <v>8</v>
      </c>
      <c r="D243" s="12" t="s">
        <v>186</v>
      </c>
      <c r="E243" s="12" t="s">
        <v>1239</v>
      </c>
      <c r="F243" s="10" t="s">
        <v>323</v>
      </c>
      <c r="G243" s="1" t="s">
        <v>927</v>
      </c>
      <c r="H243" s="1" t="s">
        <v>10</v>
      </c>
      <c r="I243" s="1" t="s">
        <v>11</v>
      </c>
      <c r="J243" s="2">
        <v>5658335</v>
      </c>
      <c r="K243" s="2">
        <v>3488000</v>
      </c>
      <c r="L243" s="2">
        <v>3488000</v>
      </c>
      <c r="M243" s="2">
        <v>2956638.4339999999</v>
      </c>
      <c r="N243" s="5">
        <f t="shared" si="3"/>
        <v>0.84766010149082571</v>
      </c>
      <c r="O243" s="2">
        <v>0</v>
      </c>
      <c r="P243" s="2">
        <v>0</v>
      </c>
    </row>
    <row r="244" spans="1:16" ht="30" x14ac:dyDescent="0.25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1227</v>
      </c>
      <c r="F244" s="10" t="s">
        <v>633</v>
      </c>
      <c r="G244" s="1" t="s">
        <v>634</v>
      </c>
      <c r="H244" s="1" t="s">
        <v>10</v>
      </c>
      <c r="I244" s="1" t="s">
        <v>11</v>
      </c>
      <c r="J244" s="2">
        <v>22968000</v>
      </c>
      <c r="K244" s="2">
        <v>9236992</v>
      </c>
      <c r="L244" s="2">
        <v>9236992</v>
      </c>
      <c r="M244" s="2">
        <v>7489055.3600000003</v>
      </c>
      <c r="N244" s="5">
        <f t="shared" si="3"/>
        <v>0.81076776509062698</v>
      </c>
      <c r="O244" s="2">
        <v>0</v>
      </c>
      <c r="P244" s="2">
        <v>0</v>
      </c>
    </row>
    <row r="245" spans="1:16" ht="90" x14ac:dyDescent="0.25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1228</v>
      </c>
      <c r="F245" s="10" t="s">
        <v>1193</v>
      </c>
      <c r="G245" s="1" t="s">
        <v>1194</v>
      </c>
      <c r="H245" s="1" t="s">
        <v>142</v>
      </c>
      <c r="I245" s="1" t="s">
        <v>1195</v>
      </c>
      <c r="J245" s="2">
        <v>0</v>
      </c>
      <c r="K245" s="2">
        <v>113000</v>
      </c>
      <c r="L245" s="2">
        <v>113000</v>
      </c>
      <c r="M245" s="2">
        <v>73956.945999999996</v>
      </c>
      <c r="N245" s="5">
        <f t="shared" si="3"/>
        <v>0.65448624778761055</v>
      </c>
      <c r="O245" s="2">
        <v>0</v>
      </c>
      <c r="P245" s="2">
        <v>0</v>
      </c>
    </row>
    <row r="246" spans="1:16" ht="30" x14ac:dyDescent="0.25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1230</v>
      </c>
      <c r="F246" s="10" t="s">
        <v>837</v>
      </c>
      <c r="G246" s="1" t="s">
        <v>838</v>
      </c>
      <c r="H246" s="1" t="s">
        <v>10</v>
      </c>
      <c r="I246" s="1" t="s">
        <v>11</v>
      </c>
      <c r="J246" s="2">
        <v>18287506</v>
      </c>
      <c r="K246" s="2">
        <v>4272000</v>
      </c>
      <c r="L246" s="2">
        <v>4272000</v>
      </c>
      <c r="M246" s="2">
        <v>3989048.0329999998</v>
      </c>
      <c r="N246" s="5">
        <f t="shared" si="3"/>
        <v>0.9337659253277153</v>
      </c>
      <c r="O246" s="2">
        <v>0</v>
      </c>
      <c r="P246" s="2">
        <v>0</v>
      </c>
    </row>
    <row r="247" spans="1:16" ht="30" x14ac:dyDescent="0.25">
      <c r="A247" s="1" t="s">
        <v>177</v>
      </c>
      <c r="B247" s="1" t="s">
        <v>35</v>
      </c>
      <c r="C247" s="1" t="s">
        <v>51</v>
      </c>
      <c r="D247" s="12" t="s">
        <v>324</v>
      </c>
      <c r="E247" s="12" t="s">
        <v>324</v>
      </c>
      <c r="F247" s="10" t="s">
        <v>325</v>
      </c>
      <c r="G247" s="1" t="s">
        <v>326</v>
      </c>
      <c r="H247" s="1" t="s">
        <v>38</v>
      </c>
      <c r="I247" s="1" t="s">
        <v>38</v>
      </c>
      <c r="J247" s="2">
        <v>588816</v>
      </c>
      <c r="K247" s="2">
        <v>260000</v>
      </c>
      <c r="L247" s="2">
        <v>260000</v>
      </c>
      <c r="M247" s="2">
        <v>125700.88</v>
      </c>
      <c r="N247" s="5">
        <f t="shared" si="3"/>
        <v>0.48346492307692307</v>
      </c>
      <c r="O247" s="2">
        <v>0</v>
      </c>
      <c r="P247" s="2">
        <v>0</v>
      </c>
    </row>
    <row r="248" spans="1:16" ht="30" x14ac:dyDescent="0.25">
      <c r="A248" s="1" t="s">
        <v>177</v>
      </c>
      <c r="B248" s="1" t="s">
        <v>35</v>
      </c>
      <c r="C248" s="1" t="s">
        <v>8</v>
      </c>
      <c r="D248" s="12" t="s">
        <v>207</v>
      </c>
      <c r="E248" s="12" t="s">
        <v>1542</v>
      </c>
      <c r="F248" s="10" t="s">
        <v>1543</v>
      </c>
      <c r="G248" s="1" t="s">
        <v>1544</v>
      </c>
      <c r="H248" s="1" t="s">
        <v>327</v>
      </c>
      <c r="I248" s="1" t="s">
        <v>328</v>
      </c>
      <c r="J248" s="2">
        <v>0</v>
      </c>
      <c r="K248" s="2">
        <v>1400000</v>
      </c>
      <c r="L248" s="2">
        <v>1400000</v>
      </c>
      <c r="M248" s="2">
        <v>0</v>
      </c>
      <c r="N248" s="5">
        <f t="shared" si="3"/>
        <v>0</v>
      </c>
      <c r="O248" s="2">
        <v>0</v>
      </c>
      <c r="P248" s="2">
        <v>0</v>
      </c>
    </row>
    <row r="249" spans="1:16" ht="30" x14ac:dyDescent="0.25">
      <c r="A249" s="1" t="s">
        <v>177</v>
      </c>
      <c r="B249" s="1" t="s">
        <v>35</v>
      </c>
      <c r="C249" s="1" t="s">
        <v>8</v>
      </c>
      <c r="D249" s="12" t="s">
        <v>187</v>
      </c>
      <c r="E249" s="12" t="s">
        <v>187</v>
      </c>
      <c r="F249" s="10" t="s">
        <v>1545</v>
      </c>
      <c r="G249" s="1" t="s">
        <v>1546</v>
      </c>
      <c r="H249" s="1" t="s">
        <v>38</v>
      </c>
      <c r="I249" s="1" t="s">
        <v>336</v>
      </c>
      <c r="J249" s="2">
        <v>0</v>
      </c>
      <c r="K249" s="2">
        <v>151000</v>
      </c>
      <c r="L249" s="2">
        <v>151000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30" x14ac:dyDescent="0.25">
      <c r="A250" s="1" t="s">
        <v>177</v>
      </c>
      <c r="B250" s="1" t="s">
        <v>35</v>
      </c>
      <c r="C250" s="1" t="s">
        <v>8</v>
      </c>
      <c r="D250" s="12" t="s">
        <v>181</v>
      </c>
      <c r="E250" s="12" t="s">
        <v>181</v>
      </c>
      <c r="F250" s="10" t="s">
        <v>1547</v>
      </c>
      <c r="G250" s="1" t="s">
        <v>1548</v>
      </c>
      <c r="H250" s="1" t="s">
        <v>327</v>
      </c>
      <c r="I250" s="1" t="s">
        <v>328</v>
      </c>
      <c r="J250" s="2">
        <v>0</v>
      </c>
      <c r="K250" s="2">
        <v>740000</v>
      </c>
      <c r="L250" s="2">
        <v>740000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 x14ac:dyDescent="0.25">
      <c r="A251" s="1" t="s">
        <v>177</v>
      </c>
      <c r="B251" s="1" t="s">
        <v>35</v>
      </c>
      <c r="C251" s="1" t="s">
        <v>8</v>
      </c>
      <c r="D251" s="12" t="s">
        <v>207</v>
      </c>
      <c r="E251" s="12" t="s">
        <v>1542</v>
      </c>
      <c r="F251" s="10" t="s">
        <v>1549</v>
      </c>
      <c r="G251" s="1" t="s">
        <v>1550</v>
      </c>
      <c r="H251" s="1" t="s">
        <v>327</v>
      </c>
      <c r="I251" s="1" t="s">
        <v>1551</v>
      </c>
      <c r="J251" s="2">
        <v>0</v>
      </c>
      <c r="K251" s="2">
        <v>1000000</v>
      </c>
      <c r="L251" s="2">
        <v>1000000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x14ac:dyDescent="0.25">
      <c r="A252" s="1" t="s">
        <v>177</v>
      </c>
      <c r="B252" s="1" t="s">
        <v>35</v>
      </c>
      <c r="C252" s="1" t="s">
        <v>8</v>
      </c>
      <c r="D252" s="12" t="s">
        <v>187</v>
      </c>
      <c r="E252" s="12" t="s">
        <v>187</v>
      </c>
      <c r="F252" s="10" t="s">
        <v>329</v>
      </c>
      <c r="G252" s="1" t="s">
        <v>330</v>
      </c>
      <c r="H252" s="1" t="s">
        <v>38</v>
      </c>
      <c r="I252" s="1" t="s">
        <v>331</v>
      </c>
      <c r="J252" s="2">
        <v>6639840</v>
      </c>
      <c r="K252" s="2">
        <v>740000</v>
      </c>
      <c r="L252" s="2">
        <v>740000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 x14ac:dyDescent="0.25">
      <c r="A253" s="1" t="s">
        <v>177</v>
      </c>
      <c r="B253" s="1" t="s">
        <v>35</v>
      </c>
      <c r="C253" s="1" t="s">
        <v>8</v>
      </c>
      <c r="D253" s="12" t="s">
        <v>194</v>
      </c>
      <c r="E253" s="12" t="s">
        <v>1240</v>
      </c>
      <c r="F253" s="10" t="s">
        <v>1552</v>
      </c>
      <c r="G253" s="1" t="s">
        <v>1553</v>
      </c>
      <c r="H253" s="1" t="s">
        <v>38</v>
      </c>
      <c r="I253" s="1" t="s">
        <v>1554</v>
      </c>
      <c r="J253" s="2">
        <v>0</v>
      </c>
      <c r="K253" s="2">
        <v>1000000</v>
      </c>
      <c r="L253" s="2">
        <v>1000000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x14ac:dyDescent="0.25">
      <c r="A254" s="1" t="s">
        <v>177</v>
      </c>
      <c r="B254" s="1" t="s">
        <v>35</v>
      </c>
      <c r="C254" s="1" t="s">
        <v>8</v>
      </c>
      <c r="D254" s="12" t="s">
        <v>185</v>
      </c>
      <c r="E254" s="12" t="s">
        <v>185</v>
      </c>
      <c r="F254" s="10" t="s">
        <v>1196</v>
      </c>
      <c r="G254" s="1" t="s">
        <v>1288</v>
      </c>
      <c r="H254" s="1" t="s">
        <v>327</v>
      </c>
      <c r="I254" s="1" t="s">
        <v>332</v>
      </c>
      <c r="J254" s="2">
        <v>0</v>
      </c>
      <c r="K254" s="2">
        <v>490000</v>
      </c>
      <c r="L254" s="2">
        <v>490000</v>
      </c>
      <c r="M254" s="2">
        <v>10025.621999999999</v>
      </c>
      <c r="N254" s="5">
        <f t="shared" si="3"/>
        <v>2.0460453061224487E-2</v>
      </c>
      <c r="O254" s="2">
        <v>0</v>
      </c>
      <c r="P254" s="2">
        <v>0</v>
      </c>
    </row>
    <row r="255" spans="1:16" x14ac:dyDescent="0.25">
      <c r="A255" s="1" t="s">
        <v>177</v>
      </c>
      <c r="B255" s="1" t="s">
        <v>35</v>
      </c>
      <c r="C255" s="1" t="s">
        <v>8</v>
      </c>
      <c r="D255" s="12" t="s">
        <v>187</v>
      </c>
      <c r="E255" s="12" t="s">
        <v>187</v>
      </c>
      <c r="F255" s="10" t="s">
        <v>333</v>
      </c>
      <c r="G255" s="1" t="s">
        <v>334</v>
      </c>
      <c r="H255" s="1" t="s">
        <v>38</v>
      </c>
      <c r="I255" s="1" t="s">
        <v>38</v>
      </c>
      <c r="J255" s="2">
        <v>436688</v>
      </c>
      <c r="K255" s="2">
        <v>299000</v>
      </c>
      <c r="L255" s="2">
        <v>299000</v>
      </c>
      <c r="M255" s="2">
        <v>131719.13800000001</v>
      </c>
      <c r="N255" s="5">
        <f t="shared" si="3"/>
        <v>0.4405322341137124</v>
      </c>
      <c r="O255" s="2">
        <v>0</v>
      </c>
      <c r="P255" s="2">
        <v>0</v>
      </c>
    </row>
    <row r="256" spans="1:16" ht="75" x14ac:dyDescent="0.25">
      <c r="A256" s="1" t="s">
        <v>177</v>
      </c>
      <c r="B256" s="1" t="s">
        <v>35</v>
      </c>
      <c r="C256" s="1" t="s">
        <v>8</v>
      </c>
      <c r="D256" s="12" t="s">
        <v>226</v>
      </c>
      <c r="E256" s="12" t="s">
        <v>1555</v>
      </c>
      <c r="F256" s="10" t="s">
        <v>1556</v>
      </c>
      <c r="G256" s="1" t="s">
        <v>1557</v>
      </c>
      <c r="H256" s="1" t="s">
        <v>148</v>
      </c>
      <c r="I256" s="1" t="s">
        <v>1558</v>
      </c>
      <c r="J256" s="2">
        <v>0</v>
      </c>
      <c r="K256" s="2">
        <v>386000</v>
      </c>
      <c r="L256" s="2">
        <v>386000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30" x14ac:dyDescent="0.25">
      <c r="A257" s="1" t="s">
        <v>177</v>
      </c>
      <c r="B257" s="1" t="s">
        <v>35</v>
      </c>
      <c r="C257" s="1" t="s">
        <v>8</v>
      </c>
      <c r="D257" s="12" t="s">
        <v>222</v>
      </c>
      <c r="E257" s="12" t="s">
        <v>222</v>
      </c>
      <c r="F257" s="10" t="s">
        <v>695</v>
      </c>
      <c r="G257" s="1" t="s">
        <v>928</v>
      </c>
      <c r="H257" s="1" t="s">
        <v>38</v>
      </c>
      <c r="I257" s="1" t="s">
        <v>336</v>
      </c>
      <c r="J257" s="2">
        <v>1805076</v>
      </c>
      <c r="K257" s="2">
        <v>0</v>
      </c>
      <c r="L257" s="2">
        <v>0</v>
      </c>
      <c r="M257" s="2">
        <v>0</v>
      </c>
      <c r="N257" s="5" t="str">
        <f t="shared" si="3"/>
        <v>-</v>
      </c>
      <c r="O257" s="2">
        <v>0</v>
      </c>
      <c r="P257" s="2">
        <v>0</v>
      </c>
    </row>
    <row r="258" spans="1:16" ht="30" x14ac:dyDescent="0.25">
      <c r="A258" s="1" t="s">
        <v>177</v>
      </c>
      <c r="B258" s="1" t="s">
        <v>35</v>
      </c>
      <c r="C258" s="1" t="s">
        <v>8</v>
      </c>
      <c r="D258" s="12" t="s">
        <v>181</v>
      </c>
      <c r="E258" s="12" t="s">
        <v>181</v>
      </c>
      <c r="F258" s="10" t="s">
        <v>335</v>
      </c>
      <c r="G258" s="1" t="s">
        <v>929</v>
      </c>
      <c r="H258" s="1" t="s">
        <v>38</v>
      </c>
      <c r="I258" s="1" t="s">
        <v>336</v>
      </c>
      <c r="J258" s="2">
        <v>1552604</v>
      </c>
      <c r="K258" s="2">
        <v>886000</v>
      </c>
      <c r="L258" s="2">
        <v>886000</v>
      </c>
      <c r="M258" s="2">
        <v>792914.20799999998</v>
      </c>
      <c r="N258" s="5">
        <f t="shared" si="3"/>
        <v>0.89493702934537245</v>
      </c>
      <c r="O258" s="2">
        <v>0</v>
      </c>
      <c r="P258" s="2">
        <v>0</v>
      </c>
    </row>
    <row r="259" spans="1:16" ht="30" x14ac:dyDescent="0.25">
      <c r="A259" s="1" t="s">
        <v>177</v>
      </c>
      <c r="B259" s="1" t="s">
        <v>35</v>
      </c>
      <c r="C259" s="1" t="s">
        <v>8</v>
      </c>
      <c r="D259" s="12" t="s">
        <v>181</v>
      </c>
      <c r="E259" s="12" t="s">
        <v>1234</v>
      </c>
      <c r="F259" s="10" t="s">
        <v>337</v>
      </c>
      <c r="G259" s="1" t="s">
        <v>930</v>
      </c>
      <c r="H259" s="1" t="s">
        <v>10</v>
      </c>
      <c r="I259" s="1" t="s">
        <v>11</v>
      </c>
      <c r="J259" s="2">
        <v>417600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 x14ac:dyDescent="0.25">
      <c r="A260" s="1" t="s">
        <v>177</v>
      </c>
      <c r="B260" s="1" t="s">
        <v>35</v>
      </c>
      <c r="C260" s="1" t="s">
        <v>8</v>
      </c>
      <c r="D260" s="12" t="s">
        <v>181</v>
      </c>
      <c r="E260" s="12" t="s">
        <v>181</v>
      </c>
      <c r="F260" s="10" t="s">
        <v>338</v>
      </c>
      <c r="G260" s="1" t="s">
        <v>339</v>
      </c>
      <c r="H260" s="1" t="s">
        <v>10</v>
      </c>
      <c r="I260" s="1" t="s">
        <v>11</v>
      </c>
      <c r="J260" s="2">
        <v>313200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 x14ac:dyDescent="0.25">
      <c r="A261" s="1" t="s">
        <v>177</v>
      </c>
      <c r="B261" s="1" t="s">
        <v>35</v>
      </c>
      <c r="C261" s="1" t="s">
        <v>8</v>
      </c>
      <c r="D261" s="12" t="s">
        <v>186</v>
      </c>
      <c r="E261" s="12" t="s">
        <v>1228</v>
      </c>
      <c r="F261" s="10" t="s">
        <v>541</v>
      </c>
      <c r="G261" s="1" t="s">
        <v>542</v>
      </c>
      <c r="H261" s="1" t="s">
        <v>38</v>
      </c>
      <c r="I261" s="1" t="s">
        <v>11</v>
      </c>
      <c r="J261" s="2">
        <v>727877</v>
      </c>
      <c r="K261" s="2">
        <v>1234000</v>
      </c>
      <c r="L261" s="2">
        <v>1234000</v>
      </c>
      <c r="M261" s="2">
        <v>1026218.683</v>
      </c>
      <c r="N261" s="5">
        <f t="shared" ref="N261:N324" si="4">IF(K261=0,"-",M261/K261)</f>
        <v>0.83161967828200967</v>
      </c>
      <c r="O261" s="2">
        <v>0</v>
      </c>
      <c r="P261" s="2">
        <v>0</v>
      </c>
    </row>
    <row r="262" spans="1:16" ht="30" x14ac:dyDescent="0.25">
      <c r="A262" s="1" t="s">
        <v>177</v>
      </c>
      <c r="B262" s="1" t="s">
        <v>35</v>
      </c>
      <c r="C262" s="1" t="s">
        <v>8</v>
      </c>
      <c r="D262" s="12" t="s">
        <v>186</v>
      </c>
      <c r="E262" s="12" t="s">
        <v>1228</v>
      </c>
      <c r="F262" s="10" t="s">
        <v>340</v>
      </c>
      <c r="G262" s="1" t="s">
        <v>341</v>
      </c>
      <c r="H262" s="1" t="s">
        <v>10</v>
      </c>
      <c r="I262" s="1" t="s">
        <v>11</v>
      </c>
      <c r="J262" s="2">
        <v>1723197</v>
      </c>
      <c r="K262" s="2">
        <v>2878000</v>
      </c>
      <c r="L262" s="2">
        <v>2878000</v>
      </c>
      <c r="M262" s="2">
        <v>2532539.9839999997</v>
      </c>
      <c r="N262" s="5">
        <f t="shared" si="4"/>
        <v>0.8799652480889506</v>
      </c>
      <c r="O262" s="2">
        <v>0</v>
      </c>
      <c r="P262" s="2">
        <v>0</v>
      </c>
    </row>
    <row r="263" spans="1:16" x14ac:dyDescent="0.25">
      <c r="A263" s="1" t="s">
        <v>177</v>
      </c>
      <c r="B263" s="1" t="s">
        <v>35</v>
      </c>
      <c r="C263" s="1" t="s">
        <v>8</v>
      </c>
      <c r="D263" s="12" t="s">
        <v>186</v>
      </c>
      <c r="E263" s="12" t="s">
        <v>1228</v>
      </c>
      <c r="F263" s="10" t="s">
        <v>1197</v>
      </c>
      <c r="G263" s="1" t="s">
        <v>1198</v>
      </c>
      <c r="H263" s="1" t="s">
        <v>10</v>
      </c>
      <c r="I263" s="1" t="s">
        <v>11</v>
      </c>
      <c r="J263" s="2">
        <v>0</v>
      </c>
      <c r="K263" s="2">
        <v>5632000</v>
      </c>
      <c r="L263" s="2">
        <v>5632000</v>
      </c>
      <c r="M263" s="2">
        <v>4540460.5090000005</v>
      </c>
      <c r="N263" s="5">
        <f t="shared" si="4"/>
        <v>0.80618972105823872</v>
      </c>
      <c r="O263" s="2">
        <v>0</v>
      </c>
      <c r="P263" s="2">
        <v>0</v>
      </c>
    </row>
    <row r="264" spans="1:16" ht="30" x14ac:dyDescent="0.25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1227</v>
      </c>
      <c r="F264" s="10" t="s">
        <v>635</v>
      </c>
      <c r="G264" s="1" t="s">
        <v>636</v>
      </c>
      <c r="H264" s="1" t="s">
        <v>10</v>
      </c>
      <c r="I264" s="1" t="s">
        <v>11</v>
      </c>
      <c r="J264" s="2">
        <v>6419689</v>
      </c>
      <c r="K264" s="2">
        <v>7151000</v>
      </c>
      <c r="L264" s="2">
        <v>7151000</v>
      </c>
      <c r="M264" s="2">
        <v>5336996.2379999999</v>
      </c>
      <c r="N264" s="5">
        <f t="shared" si="4"/>
        <v>0.74632865864914</v>
      </c>
      <c r="O264" s="2">
        <v>0</v>
      </c>
      <c r="P264" s="2">
        <v>0</v>
      </c>
    </row>
    <row r="265" spans="1:16" ht="30" x14ac:dyDescent="0.25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1230</v>
      </c>
      <c r="F265" s="10" t="s">
        <v>1199</v>
      </c>
      <c r="G265" s="1" t="s">
        <v>839</v>
      </c>
      <c r="H265" s="1" t="s">
        <v>10</v>
      </c>
      <c r="I265" s="1" t="s">
        <v>11</v>
      </c>
      <c r="J265" s="2">
        <v>0</v>
      </c>
      <c r="K265" s="2">
        <v>6983000</v>
      </c>
      <c r="L265" s="2">
        <v>6983000</v>
      </c>
      <c r="M265" s="2">
        <v>2371478.932</v>
      </c>
      <c r="N265" s="5">
        <f t="shared" si="4"/>
        <v>0.33960746555921523</v>
      </c>
      <c r="O265" s="2">
        <v>0</v>
      </c>
      <c r="P265" s="2">
        <v>0</v>
      </c>
    </row>
    <row r="266" spans="1:16" ht="30" x14ac:dyDescent="0.25">
      <c r="A266" s="1" t="s">
        <v>177</v>
      </c>
      <c r="B266" s="1" t="s">
        <v>35</v>
      </c>
      <c r="C266" s="1" t="s">
        <v>8</v>
      </c>
      <c r="D266" s="12" t="s">
        <v>14</v>
      </c>
      <c r="E266" s="12" t="s">
        <v>14</v>
      </c>
      <c r="F266" s="10" t="s">
        <v>931</v>
      </c>
      <c r="G266" s="1" t="s">
        <v>839</v>
      </c>
      <c r="H266" s="1" t="s">
        <v>14</v>
      </c>
      <c r="I266" s="1" t="s">
        <v>14</v>
      </c>
      <c r="J266" s="2">
        <v>21530942</v>
      </c>
      <c r="K266" s="2">
        <v>0</v>
      </c>
      <c r="L266" s="2">
        <v>0</v>
      </c>
      <c r="M266" s="2">
        <v>0</v>
      </c>
      <c r="N266" s="5" t="str">
        <f t="shared" si="4"/>
        <v>-</v>
      </c>
      <c r="O266" s="2">
        <v>0</v>
      </c>
      <c r="P266" s="2">
        <v>0</v>
      </c>
    </row>
    <row r="267" spans="1:16" ht="30" x14ac:dyDescent="0.25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1239</v>
      </c>
      <c r="F267" s="10" t="s">
        <v>1559</v>
      </c>
      <c r="G267" s="1" t="s">
        <v>1560</v>
      </c>
      <c r="H267" s="1" t="s">
        <v>10</v>
      </c>
      <c r="I267" s="1" t="s">
        <v>11</v>
      </c>
      <c r="J267" s="2">
        <v>0</v>
      </c>
      <c r="K267" s="2">
        <v>920000</v>
      </c>
      <c r="L267" s="2">
        <v>920000</v>
      </c>
      <c r="M267" s="2">
        <v>0</v>
      </c>
      <c r="N267" s="5">
        <f t="shared" si="4"/>
        <v>0</v>
      </c>
      <c r="O267" s="2">
        <v>0</v>
      </c>
      <c r="P267" s="2">
        <v>0</v>
      </c>
    </row>
    <row r="268" spans="1:16" ht="30" x14ac:dyDescent="0.25">
      <c r="A268" s="1" t="s">
        <v>177</v>
      </c>
      <c r="B268" s="1" t="s">
        <v>35</v>
      </c>
      <c r="C268" s="1" t="s">
        <v>8</v>
      </c>
      <c r="D268" s="12" t="s">
        <v>186</v>
      </c>
      <c r="E268" s="12" t="s">
        <v>1227</v>
      </c>
      <c r="F268" s="10" t="s">
        <v>1561</v>
      </c>
      <c r="G268" s="1" t="s">
        <v>1562</v>
      </c>
      <c r="H268" s="1" t="s">
        <v>10</v>
      </c>
      <c r="I268" s="1" t="s">
        <v>11</v>
      </c>
      <c r="J268" s="2">
        <v>0</v>
      </c>
      <c r="K268" s="2">
        <v>2600000</v>
      </c>
      <c r="L268" s="2">
        <v>2600000</v>
      </c>
      <c r="M268" s="2">
        <v>1072285.28</v>
      </c>
      <c r="N268" s="5">
        <f t="shared" si="4"/>
        <v>0.4124174153846154</v>
      </c>
      <c r="O268" s="2">
        <v>0</v>
      </c>
      <c r="P268" s="2">
        <v>0</v>
      </c>
    </row>
    <row r="269" spans="1:16" ht="30" x14ac:dyDescent="0.25">
      <c r="A269" s="1" t="s">
        <v>177</v>
      </c>
      <c r="B269" s="1" t="s">
        <v>39</v>
      </c>
      <c r="C269" s="1" t="s">
        <v>51</v>
      </c>
      <c r="D269" s="12" t="s">
        <v>324</v>
      </c>
      <c r="E269" s="12" t="s">
        <v>324</v>
      </c>
      <c r="F269" s="10" t="s">
        <v>342</v>
      </c>
      <c r="G269" s="1" t="s">
        <v>932</v>
      </c>
      <c r="H269" s="1" t="s">
        <v>160</v>
      </c>
      <c r="I269" s="1" t="s">
        <v>343</v>
      </c>
      <c r="J269" s="2">
        <v>266220</v>
      </c>
      <c r="K269" s="2">
        <v>173000</v>
      </c>
      <c r="L269" s="2">
        <v>173000</v>
      </c>
      <c r="M269" s="2">
        <v>168715.44399999999</v>
      </c>
      <c r="N269" s="5">
        <f t="shared" si="4"/>
        <v>0.97523378034682073</v>
      </c>
      <c r="O269" s="2">
        <v>0</v>
      </c>
      <c r="P269" s="2">
        <v>0</v>
      </c>
    </row>
    <row r="270" spans="1:16" ht="30" x14ac:dyDescent="0.25">
      <c r="A270" s="1" t="s">
        <v>177</v>
      </c>
      <c r="B270" s="1" t="s">
        <v>39</v>
      </c>
      <c r="C270" s="1" t="s">
        <v>8</v>
      </c>
      <c r="D270" s="12" t="s">
        <v>222</v>
      </c>
      <c r="E270" s="12" t="s">
        <v>222</v>
      </c>
      <c r="F270" s="10" t="s">
        <v>1200</v>
      </c>
      <c r="G270" s="1" t="s">
        <v>1289</v>
      </c>
      <c r="H270" s="1" t="s">
        <v>152</v>
      </c>
      <c r="I270" s="1" t="s">
        <v>1201</v>
      </c>
      <c r="J270" s="2">
        <v>0</v>
      </c>
      <c r="K270" s="2">
        <v>483330</v>
      </c>
      <c r="L270" s="2">
        <v>483330</v>
      </c>
      <c r="M270" s="2">
        <v>291945.57199999999</v>
      </c>
      <c r="N270" s="5">
        <f t="shared" si="4"/>
        <v>0.604029487099911</v>
      </c>
      <c r="O270" s="2">
        <v>0</v>
      </c>
      <c r="P270" s="2">
        <v>0</v>
      </c>
    </row>
    <row r="271" spans="1:16" ht="30" x14ac:dyDescent="0.25">
      <c r="A271" s="1" t="s">
        <v>177</v>
      </c>
      <c r="B271" s="1" t="s">
        <v>39</v>
      </c>
      <c r="C271" s="1" t="s">
        <v>8</v>
      </c>
      <c r="D271" s="12" t="s">
        <v>222</v>
      </c>
      <c r="E271" s="12" t="s">
        <v>222</v>
      </c>
      <c r="F271" s="10" t="s">
        <v>1202</v>
      </c>
      <c r="G271" s="1" t="s">
        <v>1290</v>
      </c>
      <c r="H271" s="1" t="s">
        <v>152</v>
      </c>
      <c r="I271" s="1" t="s">
        <v>605</v>
      </c>
      <c r="J271" s="2">
        <v>0</v>
      </c>
      <c r="K271" s="2">
        <v>200000</v>
      </c>
      <c r="L271" s="2">
        <v>200000</v>
      </c>
      <c r="M271" s="2">
        <v>45255.64</v>
      </c>
      <c r="N271" s="5">
        <f t="shared" si="4"/>
        <v>0.22627819999999998</v>
      </c>
      <c r="O271" s="2">
        <v>0</v>
      </c>
      <c r="P271" s="2">
        <v>0</v>
      </c>
    </row>
    <row r="272" spans="1:16" ht="30" x14ac:dyDescent="0.25">
      <c r="A272" s="1" t="s">
        <v>177</v>
      </c>
      <c r="B272" s="1" t="s">
        <v>39</v>
      </c>
      <c r="C272" s="1" t="s">
        <v>8</v>
      </c>
      <c r="D272" s="12" t="s">
        <v>181</v>
      </c>
      <c r="E272" s="12" t="s">
        <v>181</v>
      </c>
      <c r="F272" s="10" t="s">
        <v>344</v>
      </c>
      <c r="G272" s="1" t="s">
        <v>345</v>
      </c>
      <c r="H272" s="1" t="s">
        <v>40</v>
      </c>
      <c r="I272" s="1" t="s">
        <v>346</v>
      </c>
      <c r="J272" s="2">
        <v>365400</v>
      </c>
      <c r="K272" s="2">
        <v>350000</v>
      </c>
      <c r="L272" s="2">
        <v>350000</v>
      </c>
      <c r="M272" s="2">
        <v>257350.73800000001</v>
      </c>
      <c r="N272" s="5">
        <f t="shared" si="4"/>
        <v>0.73528782285714289</v>
      </c>
      <c r="O272" s="2">
        <v>0</v>
      </c>
      <c r="P272" s="2">
        <v>0</v>
      </c>
    </row>
    <row r="273" spans="1:16" ht="30" x14ac:dyDescent="0.25">
      <c r="A273" s="1" t="s">
        <v>177</v>
      </c>
      <c r="B273" s="1" t="s">
        <v>39</v>
      </c>
      <c r="C273" s="1" t="s">
        <v>8</v>
      </c>
      <c r="D273" s="12" t="s">
        <v>181</v>
      </c>
      <c r="E273" s="12" t="s">
        <v>1241</v>
      </c>
      <c r="F273" s="10" t="s">
        <v>347</v>
      </c>
      <c r="G273" s="1" t="s">
        <v>348</v>
      </c>
      <c r="H273" s="1" t="s">
        <v>160</v>
      </c>
      <c r="I273" s="1" t="s">
        <v>349</v>
      </c>
      <c r="J273" s="2">
        <v>3613545</v>
      </c>
      <c r="K273" s="2">
        <v>1100000</v>
      </c>
      <c r="L273" s="2">
        <v>1100000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 x14ac:dyDescent="0.25">
      <c r="A274" s="1" t="s">
        <v>177</v>
      </c>
      <c r="B274" s="1" t="s">
        <v>39</v>
      </c>
      <c r="C274" s="1" t="s">
        <v>8</v>
      </c>
      <c r="D274" s="12" t="s">
        <v>222</v>
      </c>
      <c r="E274" s="12" t="s">
        <v>1238</v>
      </c>
      <c r="F274" s="10" t="s">
        <v>350</v>
      </c>
      <c r="G274" s="1" t="s">
        <v>351</v>
      </c>
      <c r="H274" s="1" t="s">
        <v>152</v>
      </c>
      <c r="I274" s="1" t="s">
        <v>352</v>
      </c>
      <c r="J274" s="2">
        <v>626400</v>
      </c>
      <c r="K274" s="2">
        <v>0</v>
      </c>
      <c r="L274" s="2">
        <v>0</v>
      </c>
      <c r="M274" s="2">
        <v>0</v>
      </c>
      <c r="N274" s="5" t="str">
        <f t="shared" si="4"/>
        <v>-</v>
      </c>
      <c r="O274" s="2">
        <v>0</v>
      </c>
      <c r="P274" s="2">
        <v>0</v>
      </c>
    </row>
    <row r="275" spans="1:16" ht="30" x14ac:dyDescent="0.25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181</v>
      </c>
      <c r="F275" s="10" t="s">
        <v>1203</v>
      </c>
      <c r="G275" s="1" t="s">
        <v>1291</v>
      </c>
      <c r="H275" s="1" t="s">
        <v>160</v>
      </c>
      <c r="I275" s="1" t="s">
        <v>1204</v>
      </c>
      <c r="J275" s="2">
        <v>0</v>
      </c>
      <c r="K275" s="2">
        <v>50000</v>
      </c>
      <c r="L275" s="2">
        <v>50000</v>
      </c>
      <c r="M275" s="2">
        <v>3788.3580000000002</v>
      </c>
      <c r="N275" s="5">
        <f t="shared" si="4"/>
        <v>7.576716E-2</v>
      </c>
      <c r="O275" s="2">
        <v>0</v>
      </c>
      <c r="P275" s="2">
        <v>0</v>
      </c>
    </row>
    <row r="276" spans="1:16" ht="30" x14ac:dyDescent="0.25">
      <c r="A276" s="1" t="s">
        <v>177</v>
      </c>
      <c r="B276" s="1" t="s">
        <v>39</v>
      </c>
      <c r="C276" s="1" t="s">
        <v>8</v>
      </c>
      <c r="D276" s="12" t="s">
        <v>222</v>
      </c>
      <c r="E276" s="12" t="s">
        <v>1233</v>
      </c>
      <c r="F276" s="10" t="s">
        <v>353</v>
      </c>
      <c r="G276" s="1" t="s">
        <v>354</v>
      </c>
      <c r="H276" s="1" t="s">
        <v>160</v>
      </c>
      <c r="I276" s="1" t="s">
        <v>355</v>
      </c>
      <c r="J276" s="2">
        <v>288222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 x14ac:dyDescent="0.25">
      <c r="A277" s="1" t="s">
        <v>177</v>
      </c>
      <c r="B277" s="1" t="s">
        <v>39</v>
      </c>
      <c r="C277" s="1" t="s">
        <v>8</v>
      </c>
      <c r="D277" s="12" t="s">
        <v>222</v>
      </c>
      <c r="E277" s="12" t="s">
        <v>222</v>
      </c>
      <c r="F277" s="10" t="s">
        <v>356</v>
      </c>
      <c r="G277" s="1" t="s">
        <v>357</v>
      </c>
      <c r="H277" s="1" t="s">
        <v>40</v>
      </c>
      <c r="I277" s="1" t="s">
        <v>358</v>
      </c>
      <c r="J277" s="2">
        <v>261000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45" x14ac:dyDescent="0.25">
      <c r="A278" s="1" t="s">
        <v>177</v>
      </c>
      <c r="B278" s="1" t="s">
        <v>39</v>
      </c>
      <c r="C278" s="1" t="s">
        <v>8</v>
      </c>
      <c r="D278" s="12" t="s">
        <v>181</v>
      </c>
      <c r="E278" s="12" t="s">
        <v>1234</v>
      </c>
      <c r="F278" s="10" t="s">
        <v>359</v>
      </c>
      <c r="G278" s="1" t="s">
        <v>360</v>
      </c>
      <c r="H278" s="1" t="s">
        <v>361</v>
      </c>
      <c r="I278" s="1" t="s">
        <v>362</v>
      </c>
      <c r="J278" s="2">
        <v>417600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 x14ac:dyDescent="0.25">
      <c r="A279" s="1" t="s">
        <v>177</v>
      </c>
      <c r="B279" s="1" t="s">
        <v>39</v>
      </c>
      <c r="C279" s="1" t="s">
        <v>8</v>
      </c>
      <c r="D279" s="12" t="s">
        <v>226</v>
      </c>
      <c r="E279" s="12" t="s">
        <v>1236</v>
      </c>
      <c r="F279" s="10" t="s">
        <v>1205</v>
      </c>
      <c r="G279" s="1" t="s">
        <v>1206</v>
      </c>
      <c r="H279" s="1" t="s">
        <v>40</v>
      </c>
      <c r="I279" s="1" t="s">
        <v>543</v>
      </c>
      <c r="J279" s="2">
        <v>0</v>
      </c>
      <c r="K279" s="2">
        <v>736000</v>
      </c>
      <c r="L279" s="2">
        <v>736000</v>
      </c>
      <c r="M279" s="2">
        <v>0</v>
      </c>
      <c r="N279" s="5">
        <f t="shared" si="4"/>
        <v>0</v>
      </c>
      <c r="O279" s="2">
        <v>0</v>
      </c>
      <c r="P279" s="2">
        <v>0</v>
      </c>
    </row>
    <row r="280" spans="1:16" ht="30" x14ac:dyDescent="0.25">
      <c r="A280" s="1" t="s">
        <v>177</v>
      </c>
      <c r="B280" s="1" t="s">
        <v>39</v>
      </c>
      <c r="C280" s="1" t="s">
        <v>8</v>
      </c>
      <c r="D280" s="12" t="s">
        <v>186</v>
      </c>
      <c r="E280" s="12" t="s">
        <v>1227</v>
      </c>
      <c r="F280" s="10" t="s">
        <v>365</v>
      </c>
      <c r="G280" s="1" t="s">
        <v>366</v>
      </c>
      <c r="H280" s="1" t="s">
        <v>363</v>
      </c>
      <c r="I280" s="1" t="s">
        <v>364</v>
      </c>
      <c r="J280" s="2">
        <v>11176039</v>
      </c>
      <c r="K280" s="2">
        <v>19798000</v>
      </c>
      <c r="L280" s="2">
        <v>19798000</v>
      </c>
      <c r="M280" s="2">
        <v>10902193.630000001</v>
      </c>
      <c r="N280" s="5">
        <f t="shared" si="4"/>
        <v>0.55067146327911909</v>
      </c>
      <c r="O280" s="2">
        <v>0</v>
      </c>
      <c r="P280" s="2">
        <v>0</v>
      </c>
    </row>
    <row r="281" spans="1:16" ht="60" x14ac:dyDescent="0.25">
      <c r="A281" s="1" t="s">
        <v>177</v>
      </c>
      <c r="B281" s="1" t="s">
        <v>39</v>
      </c>
      <c r="C281" s="1" t="s">
        <v>8</v>
      </c>
      <c r="D281" s="12" t="s">
        <v>186</v>
      </c>
      <c r="E281" s="12" t="s">
        <v>1228</v>
      </c>
      <c r="F281" s="10" t="s">
        <v>367</v>
      </c>
      <c r="G281" s="1" t="s">
        <v>368</v>
      </c>
      <c r="H281" s="1" t="s">
        <v>369</v>
      </c>
      <c r="I281" s="1" t="s">
        <v>370</v>
      </c>
      <c r="J281" s="2">
        <v>6621526</v>
      </c>
      <c r="K281" s="2">
        <v>7441000</v>
      </c>
      <c r="L281" s="2">
        <v>7441000</v>
      </c>
      <c r="M281" s="2">
        <v>6769709.9730000002</v>
      </c>
      <c r="N281" s="5">
        <f t="shared" si="4"/>
        <v>0.90978497150920579</v>
      </c>
      <c r="O281" s="2">
        <v>0</v>
      </c>
      <c r="P281" s="2">
        <v>0</v>
      </c>
    </row>
    <row r="282" spans="1:16" ht="30" x14ac:dyDescent="0.25">
      <c r="A282" s="1" t="s">
        <v>177</v>
      </c>
      <c r="B282" s="1" t="s">
        <v>39</v>
      </c>
      <c r="C282" s="1" t="s">
        <v>8</v>
      </c>
      <c r="D282" s="12" t="s">
        <v>186</v>
      </c>
      <c r="E282" s="12" t="s">
        <v>1228</v>
      </c>
      <c r="F282" s="10" t="s">
        <v>371</v>
      </c>
      <c r="G282" s="1" t="s">
        <v>372</v>
      </c>
      <c r="H282" s="1" t="s">
        <v>160</v>
      </c>
      <c r="I282" s="1" t="s">
        <v>373</v>
      </c>
      <c r="J282" s="2">
        <v>2555238</v>
      </c>
      <c r="K282" s="2">
        <v>2029000</v>
      </c>
      <c r="L282" s="2">
        <v>2029000</v>
      </c>
      <c r="M282" s="2">
        <v>1047218.677</v>
      </c>
      <c r="N282" s="5">
        <f t="shared" si="4"/>
        <v>0.51612551848201083</v>
      </c>
      <c r="O282" s="2">
        <v>0</v>
      </c>
      <c r="P282" s="2">
        <v>0</v>
      </c>
    </row>
    <row r="283" spans="1:16" ht="30" x14ac:dyDescent="0.25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1228</v>
      </c>
      <c r="F283" s="10" t="s">
        <v>637</v>
      </c>
      <c r="G283" s="1" t="s">
        <v>638</v>
      </c>
      <c r="H283" s="1" t="s">
        <v>10</v>
      </c>
      <c r="I283" s="1" t="s">
        <v>11</v>
      </c>
      <c r="J283" s="2">
        <v>10461438</v>
      </c>
      <c r="K283" s="2">
        <v>20077000</v>
      </c>
      <c r="L283" s="2">
        <v>20077000</v>
      </c>
      <c r="M283" s="2">
        <v>18623081.101</v>
      </c>
      <c r="N283" s="5">
        <f t="shared" si="4"/>
        <v>0.92758286103501519</v>
      </c>
      <c r="O283" s="2">
        <v>0</v>
      </c>
      <c r="P283" s="2">
        <v>0</v>
      </c>
    </row>
    <row r="284" spans="1:16" ht="30" x14ac:dyDescent="0.25">
      <c r="A284" s="1" t="s">
        <v>177</v>
      </c>
      <c r="B284" s="1" t="s">
        <v>39</v>
      </c>
      <c r="C284" s="1" t="s">
        <v>8</v>
      </c>
      <c r="D284" s="12" t="s">
        <v>226</v>
      </c>
      <c r="E284" s="12" t="s">
        <v>1237</v>
      </c>
      <c r="F284" s="10" t="s">
        <v>669</v>
      </c>
      <c r="G284" s="1" t="s">
        <v>670</v>
      </c>
      <c r="H284" s="1" t="s">
        <v>10</v>
      </c>
      <c r="I284" s="1" t="s">
        <v>11</v>
      </c>
      <c r="J284" s="2">
        <v>438480</v>
      </c>
      <c r="K284" s="2">
        <v>3159000</v>
      </c>
      <c r="L284" s="2">
        <v>3159000</v>
      </c>
      <c r="M284" s="2">
        <v>2344325.7889999999</v>
      </c>
      <c r="N284" s="5">
        <f t="shared" si="4"/>
        <v>0.74211009465020572</v>
      </c>
      <c r="O284" s="2">
        <v>0</v>
      </c>
      <c r="P284" s="2">
        <v>0</v>
      </c>
    </row>
    <row r="285" spans="1:16" ht="30" x14ac:dyDescent="0.25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1563</v>
      </c>
      <c r="G285" s="1" t="s">
        <v>1564</v>
      </c>
      <c r="H285" s="1" t="s">
        <v>10</v>
      </c>
      <c r="I285" s="1" t="s">
        <v>11</v>
      </c>
      <c r="J285" s="2">
        <v>0</v>
      </c>
      <c r="K285" s="2">
        <v>2530000</v>
      </c>
      <c r="L285" s="2">
        <v>2530000</v>
      </c>
      <c r="M285" s="2">
        <v>0</v>
      </c>
      <c r="N285" s="5">
        <f t="shared" si="4"/>
        <v>0</v>
      </c>
      <c r="O285" s="2">
        <v>0</v>
      </c>
      <c r="P285" s="2">
        <v>0</v>
      </c>
    </row>
    <row r="286" spans="1:16" ht="30" x14ac:dyDescent="0.25">
      <c r="A286" s="1" t="s">
        <v>177</v>
      </c>
      <c r="B286" s="1" t="s">
        <v>39</v>
      </c>
      <c r="C286" s="1" t="s">
        <v>8</v>
      </c>
      <c r="D286" s="12" t="s">
        <v>186</v>
      </c>
      <c r="E286" s="12" t="s">
        <v>1227</v>
      </c>
      <c r="F286" s="10" t="s">
        <v>1565</v>
      </c>
      <c r="G286" s="1" t="s">
        <v>1566</v>
      </c>
      <c r="H286" s="1" t="s">
        <v>10</v>
      </c>
      <c r="I286" s="1" t="s">
        <v>11</v>
      </c>
      <c r="J286" s="2">
        <v>0</v>
      </c>
      <c r="K286" s="2">
        <v>2000000</v>
      </c>
      <c r="L286" s="2">
        <v>2000000</v>
      </c>
      <c r="M286" s="2">
        <v>298384.58500000002</v>
      </c>
      <c r="N286" s="5">
        <f t="shared" si="4"/>
        <v>0.14919229250000002</v>
      </c>
      <c r="O286" s="2">
        <v>0</v>
      </c>
      <c r="P286" s="2">
        <v>0</v>
      </c>
    </row>
    <row r="287" spans="1:16" ht="30" x14ac:dyDescent="0.25">
      <c r="A287" s="1" t="s">
        <v>177</v>
      </c>
      <c r="B287" s="1" t="s">
        <v>42</v>
      </c>
      <c r="C287" s="1" t="s">
        <v>8</v>
      </c>
      <c r="D287" s="12" t="s">
        <v>222</v>
      </c>
      <c r="E287" s="12" t="s">
        <v>1238</v>
      </c>
      <c r="F287" s="10" t="s">
        <v>1207</v>
      </c>
      <c r="G287" s="1" t="s">
        <v>1292</v>
      </c>
      <c r="H287" s="1" t="s">
        <v>167</v>
      </c>
      <c r="I287" s="1" t="s">
        <v>167</v>
      </c>
      <c r="J287" s="2">
        <v>0</v>
      </c>
      <c r="K287" s="2">
        <v>1110000</v>
      </c>
      <c r="L287" s="2">
        <v>1110000</v>
      </c>
      <c r="M287" s="2">
        <v>229252.42300000001</v>
      </c>
      <c r="N287" s="5">
        <f t="shared" si="4"/>
        <v>0.20653371441441443</v>
      </c>
      <c r="O287" s="2">
        <v>0</v>
      </c>
      <c r="P287" s="2">
        <v>0</v>
      </c>
    </row>
    <row r="288" spans="1:16" ht="30" x14ac:dyDescent="0.25">
      <c r="A288" s="1" t="s">
        <v>177</v>
      </c>
      <c r="B288" s="1" t="s">
        <v>42</v>
      </c>
      <c r="C288" s="1" t="s">
        <v>8</v>
      </c>
      <c r="D288" s="12" t="s">
        <v>222</v>
      </c>
      <c r="E288" s="12" t="s">
        <v>222</v>
      </c>
      <c r="F288" s="10" t="s">
        <v>671</v>
      </c>
      <c r="G288" s="1" t="s">
        <v>672</v>
      </c>
      <c r="H288" s="1" t="s">
        <v>374</v>
      </c>
      <c r="I288" s="1" t="s">
        <v>375</v>
      </c>
      <c r="J288" s="2">
        <v>378972</v>
      </c>
      <c r="K288" s="2">
        <v>0</v>
      </c>
      <c r="L288" s="2">
        <v>0</v>
      </c>
      <c r="M288" s="2">
        <v>0</v>
      </c>
      <c r="N288" s="5" t="str">
        <f t="shared" si="4"/>
        <v>-</v>
      </c>
      <c r="O288" s="2">
        <v>0</v>
      </c>
      <c r="P288" s="2">
        <v>0</v>
      </c>
    </row>
    <row r="289" spans="1:16" ht="30" x14ac:dyDescent="0.25">
      <c r="A289" s="1" t="s">
        <v>177</v>
      </c>
      <c r="B289" s="1" t="s">
        <v>42</v>
      </c>
      <c r="C289" s="1" t="s">
        <v>8</v>
      </c>
      <c r="D289" s="12" t="s">
        <v>1567</v>
      </c>
      <c r="E289" s="12" t="s">
        <v>1568</v>
      </c>
      <c r="F289" s="10" t="s">
        <v>1569</v>
      </c>
      <c r="G289" s="1" t="s">
        <v>1570</v>
      </c>
      <c r="H289" s="1" t="s">
        <v>617</v>
      </c>
      <c r="I289" s="1" t="s">
        <v>1571</v>
      </c>
      <c r="J289" s="2">
        <v>0</v>
      </c>
      <c r="K289" s="2">
        <v>3700000</v>
      </c>
      <c r="L289" s="2">
        <v>3700000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30" x14ac:dyDescent="0.25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222</v>
      </c>
      <c r="F290" s="10" t="s">
        <v>1572</v>
      </c>
      <c r="G290" s="1" t="s">
        <v>1573</v>
      </c>
      <c r="H290" s="1" t="s">
        <v>167</v>
      </c>
      <c r="I290" s="1" t="s">
        <v>167</v>
      </c>
      <c r="J290" s="2">
        <v>0</v>
      </c>
      <c r="K290" s="2">
        <v>82000</v>
      </c>
      <c r="L290" s="2">
        <v>82000</v>
      </c>
      <c r="M290" s="2">
        <v>0</v>
      </c>
      <c r="N290" s="5">
        <f t="shared" si="4"/>
        <v>0</v>
      </c>
      <c r="O290" s="2">
        <v>0</v>
      </c>
      <c r="P290" s="2">
        <v>0</v>
      </c>
    </row>
    <row r="291" spans="1:16" ht="75" x14ac:dyDescent="0.25">
      <c r="A291" s="1" t="s">
        <v>177</v>
      </c>
      <c r="B291" s="1" t="s">
        <v>42</v>
      </c>
      <c r="C291" s="1" t="s">
        <v>8</v>
      </c>
      <c r="D291" s="12" t="s">
        <v>186</v>
      </c>
      <c r="E291" s="12" t="s">
        <v>1448</v>
      </c>
      <c r="F291" s="10" t="s">
        <v>1574</v>
      </c>
      <c r="G291" s="1" t="s">
        <v>1575</v>
      </c>
      <c r="H291" s="1" t="s">
        <v>165</v>
      </c>
      <c r="I291" s="1" t="s">
        <v>1576</v>
      </c>
      <c r="J291" s="2">
        <v>0</v>
      </c>
      <c r="K291" s="2">
        <v>4600000</v>
      </c>
      <c r="L291" s="2">
        <v>4600000</v>
      </c>
      <c r="M291" s="2">
        <v>2541438.4180000001</v>
      </c>
      <c r="N291" s="5">
        <f t="shared" si="4"/>
        <v>0.55248661260869569</v>
      </c>
      <c r="O291" s="2">
        <v>0</v>
      </c>
      <c r="P291" s="2">
        <v>0</v>
      </c>
    </row>
    <row r="292" spans="1:16" ht="30" x14ac:dyDescent="0.25">
      <c r="A292" s="1" t="s">
        <v>177</v>
      </c>
      <c r="B292" s="1" t="s">
        <v>42</v>
      </c>
      <c r="C292" s="1" t="s">
        <v>8</v>
      </c>
      <c r="D292" s="12" t="s">
        <v>1567</v>
      </c>
      <c r="E292" s="12" t="s">
        <v>1568</v>
      </c>
      <c r="F292" s="10" t="s">
        <v>1577</v>
      </c>
      <c r="G292" s="1" t="s">
        <v>1578</v>
      </c>
      <c r="H292" s="1" t="s">
        <v>374</v>
      </c>
      <c r="I292" s="1" t="s">
        <v>375</v>
      </c>
      <c r="J292" s="2">
        <v>0</v>
      </c>
      <c r="K292" s="2">
        <v>1500000</v>
      </c>
      <c r="L292" s="2">
        <v>1500000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45" x14ac:dyDescent="0.25">
      <c r="A293" s="1" t="s">
        <v>177</v>
      </c>
      <c r="B293" s="1" t="s">
        <v>42</v>
      </c>
      <c r="C293" s="1" t="s">
        <v>8</v>
      </c>
      <c r="D293" s="12" t="s">
        <v>186</v>
      </c>
      <c r="E293" s="12" t="s">
        <v>1229</v>
      </c>
      <c r="F293" s="10" t="s">
        <v>1579</v>
      </c>
      <c r="G293" s="1" t="s">
        <v>1580</v>
      </c>
      <c r="H293" s="1" t="s">
        <v>1328</v>
      </c>
      <c r="I293" s="1" t="s">
        <v>1581</v>
      </c>
      <c r="J293" s="2">
        <v>0</v>
      </c>
      <c r="K293" s="2">
        <v>1000000</v>
      </c>
      <c r="L293" s="2">
        <v>1000000</v>
      </c>
      <c r="M293" s="2">
        <v>980743.09600000002</v>
      </c>
      <c r="N293" s="5">
        <f t="shared" si="4"/>
        <v>0.98074309599999998</v>
      </c>
      <c r="O293" s="2">
        <v>0</v>
      </c>
      <c r="P293" s="2">
        <v>0</v>
      </c>
    </row>
    <row r="294" spans="1:16" ht="90" x14ac:dyDescent="0.25">
      <c r="A294" s="1" t="s">
        <v>177</v>
      </c>
      <c r="B294" s="1" t="s">
        <v>42</v>
      </c>
      <c r="C294" s="1" t="s">
        <v>8</v>
      </c>
      <c r="D294" s="12" t="s">
        <v>186</v>
      </c>
      <c r="E294" s="12" t="s">
        <v>1448</v>
      </c>
      <c r="F294" s="10" t="s">
        <v>1582</v>
      </c>
      <c r="G294" s="1" t="s">
        <v>1583</v>
      </c>
      <c r="H294" s="1" t="s">
        <v>165</v>
      </c>
      <c r="I294" s="1" t="s">
        <v>1584</v>
      </c>
      <c r="J294" s="2">
        <v>0</v>
      </c>
      <c r="K294" s="2">
        <v>1500000</v>
      </c>
      <c r="L294" s="2">
        <v>1500000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 x14ac:dyDescent="0.25">
      <c r="A295" s="1" t="s">
        <v>177</v>
      </c>
      <c r="B295" s="1" t="s">
        <v>42</v>
      </c>
      <c r="C295" s="1" t="s">
        <v>8</v>
      </c>
      <c r="D295" s="12" t="s">
        <v>186</v>
      </c>
      <c r="E295" s="12" t="s">
        <v>1228</v>
      </c>
      <c r="F295" s="10" t="s">
        <v>376</v>
      </c>
      <c r="G295" s="1" t="s">
        <v>377</v>
      </c>
      <c r="H295" s="1" t="s">
        <v>1328</v>
      </c>
      <c r="I295" s="1" t="s">
        <v>11</v>
      </c>
      <c r="J295" s="2">
        <v>3917180</v>
      </c>
      <c r="K295" s="2">
        <v>2450500</v>
      </c>
      <c r="L295" s="2">
        <v>2450500</v>
      </c>
      <c r="M295" s="2">
        <v>1269234.433</v>
      </c>
      <c r="N295" s="5">
        <f t="shared" si="4"/>
        <v>0.51794916670067337</v>
      </c>
      <c r="O295" s="2">
        <v>0</v>
      </c>
      <c r="P295" s="2">
        <v>0</v>
      </c>
    </row>
    <row r="296" spans="1:16" ht="30" x14ac:dyDescent="0.25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1230</v>
      </c>
      <c r="F296" s="10" t="s">
        <v>840</v>
      </c>
      <c r="G296" s="1" t="s">
        <v>841</v>
      </c>
      <c r="H296" s="1" t="s">
        <v>10</v>
      </c>
      <c r="I296" s="1" t="s">
        <v>11</v>
      </c>
      <c r="J296" s="2">
        <v>4095620</v>
      </c>
      <c r="K296" s="2">
        <v>3217000</v>
      </c>
      <c r="L296" s="2">
        <v>3217000</v>
      </c>
      <c r="M296" s="2">
        <v>1832071.375</v>
      </c>
      <c r="N296" s="5">
        <f t="shared" si="4"/>
        <v>0.56949685265775563</v>
      </c>
      <c r="O296" s="2">
        <v>0</v>
      </c>
      <c r="P296" s="2">
        <v>0</v>
      </c>
    </row>
    <row r="297" spans="1:16" x14ac:dyDescent="0.25">
      <c r="A297" s="1" t="s">
        <v>177</v>
      </c>
      <c r="B297" s="1" t="s">
        <v>46</v>
      </c>
      <c r="C297" s="1" t="s">
        <v>8</v>
      </c>
      <c r="D297" s="12" t="s">
        <v>1567</v>
      </c>
      <c r="E297" s="12" t="s">
        <v>1233</v>
      </c>
      <c r="F297" s="10" t="s">
        <v>696</v>
      </c>
      <c r="G297" s="1" t="s">
        <v>933</v>
      </c>
      <c r="H297" s="1" t="s">
        <v>10</v>
      </c>
      <c r="I297" s="1" t="s">
        <v>11</v>
      </c>
      <c r="J297" s="2">
        <v>2547360</v>
      </c>
      <c r="K297" s="2">
        <v>0</v>
      </c>
      <c r="L297" s="2">
        <v>0</v>
      </c>
      <c r="M297" s="2">
        <v>0</v>
      </c>
      <c r="N297" s="5" t="str">
        <f t="shared" si="4"/>
        <v>-</v>
      </c>
      <c r="O297" s="2">
        <v>0</v>
      </c>
      <c r="P297" s="2">
        <v>0</v>
      </c>
    </row>
    <row r="298" spans="1:16" ht="45" x14ac:dyDescent="0.25">
      <c r="A298" s="1" t="s">
        <v>177</v>
      </c>
      <c r="B298" s="1" t="s">
        <v>46</v>
      </c>
      <c r="C298" s="1" t="s">
        <v>8</v>
      </c>
      <c r="D298" s="12" t="s">
        <v>222</v>
      </c>
      <c r="E298" s="12" t="s">
        <v>1242</v>
      </c>
      <c r="F298" s="10" t="s">
        <v>378</v>
      </c>
      <c r="G298" s="1" t="s">
        <v>639</v>
      </c>
      <c r="H298" s="1" t="s">
        <v>379</v>
      </c>
      <c r="I298" s="1" t="s">
        <v>380</v>
      </c>
      <c r="J298" s="2">
        <v>3408660</v>
      </c>
      <c r="K298" s="2">
        <v>1600000</v>
      </c>
      <c r="L298" s="2">
        <v>1600000</v>
      </c>
      <c r="M298" s="2">
        <v>0</v>
      </c>
      <c r="N298" s="5">
        <f t="shared" si="4"/>
        <v>0</v>
      </c>
      <c r="O298" s="2">
        <v>0</v>
      </c>
      <c r="P298" s="2">
        <v>0</v>
      </c>
    </row>
    <row r="299" spans="1:16" ht="30" x14ac:dyDescent="0.25">
      <c r="A299" s="1" t="s">
        <v>177</v>
      </c>
      <c r="B299" s="1" t="s">
        <v>46</v>
      </c>
      <c r="C299" s="1" t="s">
        <v>8</v>
      </c>
      <c r="D299" s="12" t="s">
        <v>181</v>
      </c>
      <c r="E299" s="12" t="s">
        <v>181</v>
      </c>
      <c r="F299" s="10" t="s">
        <v>381</v>
      </c>
      <c r="G299" s="1" t="s">
        <v>382</v>
      </c>
      <c r="H299" s="1" t="s">
        <v>383</v>
      </c>
      <c r="I299" s="1" t="s">
        <v>384</v>
      </c>
      <c r="J299" s="2">
        <v>2066287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30" x14ac:dyDescent="0.25">
      <c r="A300" s="1" t="s">
        <v>177</v>
      </c>
      <c r="B300" s="1" t="s">
        <v>46</v>
      </c>
      <c r="C300" s="1" t="s">
        <v>8</v>
      </c>
      <c r="D300" s="12" t="s">
        <v>222</v>
      </c>
      <c r="E300" s="12" t="s">
        <v>222</v>
      </c>
      <c r="F300" s="10" t="s">
        <v>385</v>
      </c>
      <c r="G300" s="1" t="s">
        <v>386</v>
      </c>
      <c r="H300" s="1" t="s">
        <v>379</v>
      </c>
      <c r="I300" s="1" t="s">
        <v>387</v>
      </c>
      <c r="J300" s="2">
        <v>2580167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45" x14ac:dyDescent="0.25">
      <c r="A301" s="1" t="s">
        <v>177</v>
      </c>
      <c r="B301" s="1" t="s">
        <v>46</v>
      </c>
      <c r="C301" s="1" t="s">
        <v>8</v>
      </c>
      <c r="D301" s="12" t="s">
        <v>222</v>
      </c>
      <c r="E301" s="12" t="s">
        <v>1242</v>
      </c>
      <c r="F301" s="10" t="s">
        <v>388</v>
      </c>
      <c r="G301" s="1" t="s">
        <v>389</v>
      </c>
      <c r="H301" s="1" t="s">
        <v>383</v>
      </c>
      <c r="I301" s="1" t="s">
        <v>390</v>
      </c>
      <c r="J301" s="2">
        <v>8382067</v>
      </c>
      <c r="K301" s="2">
        <v>0</v>
      </c>
      <c r="L301" s="2">
        <v>0</v>
      </c>
      <c r="M301" s="2">
        <v>0</v>
      </c>
      <c r="N301" s="5" t="str">
        <f t="shared" si="4"/>
        <v>-</v>
      </c>
      <c r="O301" s="2">
        <v>0</v>
      </c>
      <c r="P301" s="2">
        <v>0</v>
      </c>
    </row>
    <row r="302" spans="1:16" ht="30" x14ac:dyDescent="0.25">
      <c r="A302" s="1" t="s">
        <v>177</v>
      </c>
      <c r="B302" s="1" t="s">
        <v>46</v>
      </c>
      <c r="C302" s="1" t="s">
        <v>8</v>
      </c>
      <c r="D302" s="12" t="s">
        <v>186</v>
      </c>
      <c r="E302" s="12" t="s">
        <v>1228</v>
      </c>
      <c r="F302" s="10" t="s">
        <v>391</v>
      </c>
      <c r="G302" s="1" t="s">
        <v>392</v>
      </c>
      <c r="H302" s="1" t="s">
        <v>379</v>
      </c>
      <c r="I302" s="1" t="s">
        <v>393</v>
      </c>
      <c r="J302" s="2">
        <v>2884796</v>
      </c>
      <c r="K302" s="2">
        <v>2445000</v>
      </c>
      <c r="L302" s="2">
        <v>2445000</v>
      </c>
      <c r="M302" s="2">
        <v>2286416.2850000001</v>
      </c>
      <c r="N302" s="5">
        <f t="shared" si="4"/>
        <v>0.93513958486707571</v>
      </c>
      <c r="O302" s="2">
        <v>0</v>
      </c>
      <c r="P302" s="2">
        <v>0</v>
      </c>
    </row>
    <row r="303" spans="1:16" x14ac:dyDescent="0.25">
      <c r="A303" s="1" t="s">
        <v>177</v>
      </c>
      <c r="B303" s="1" t="s">
        <v>46</v>
      </c>
      <c r="C303" s="1" t="s">
        <v>8</v>
      </c>
      <c r="D303" s="12" t="s">
        <v>186</v>
      </c>
      <c r="E303" s="12" t="s">
        <v>1228</v>
      </c>
      <c r="F303" s="10" t="s">
        <v>1208</v>
      </c>
      <c r="G303" s="1" t="s">
        <v>1209</v>
      </c>
      <c r="H303" s="1" t="s">
        <v>10</v>
      </c>
      <c r="I303" s="1" t="s">
        <v>11</v>
      </c>
      <c r="J303" s="2">
        <v>0</v>
      </c>
      <c r="K303" s="2">
        <v>2039000</v>
      </c>
      <c r="L303" s="2">
        <v>2039000</v>
      </c>
      <c r="M303" s="2">
        <v>1998047.061</v>
      </c>
      <c r="N303" s="5">
        <f t="shared" si="4"/>
        <v>0.97991518440411962</v>
      </c>
      <c r="O303" s="2">
        <v>0</v>
      </c>
      <c r="P303" s="2">
        <v>0</v>
      </c>
    </row>
    <row r="304" spans="1:16" ht="30" x14ac:dyDescent="0.25">
      <c r="A304" s="1" t="s">
        <v>177</v>
      </c>
      <c r="B304" s="1" t="s">
        <v>46</v>
      </c>
      <c r="C304" s="1" t="s">
        <v>8</v>
      </c>
      <c r="D304" s="12" t="s">
        <v>186</v>
      </c>
      <c r="E304" s="12" t="s">
        <v>1230</v>
      </c>
      <c r="F304" s="10" t="s">
        <v>842</v>
      </c>
      <c r="G304" s="1" t="s">
        <v>843</v>
      </c>
      <c r="H304" s="1" t="s">
        <v>10</v>
      </c>
      <c r="I304" s="1" t="s">
        <v>11</v>
      </c>
      <c r="J304" s="2">
        <v>4289798</v>
      </c>
      <c r="K304" s="2">
        <v>376100</v>
      </c>
      <c r="L304" s="2">
        <v>376100</v>
      </c>
      <c r="M304" s="2">
        <v>355712.783</v>
      </c>
      <c r="N304" s="5">
        <f t="shared" si="4"/>
        <v>0.94579309492156338</v>
      </c>
      <c r="O304" s="2">
        <v>0</v>
      </c>
      <c r="P304" s="2">
        <v>0</v>
      </c>
    </row>
    <row r="305" spans="1:16" ht="30" x14ac:dyDescent="0.25">
      <c r="A305" s="1" t="s">
        <v>177</v>
      </c>
      <c r="B305" s="1" t="s">
        <v>7</v>
      </c>
      <c r="C305" s="1" t="s">
        <v>8</v>
      </c>
      <c r="D305" s="12" t="s">
        <v>186</v>
      </c>
      <c r="E305" s="12" t="s">
        <v>1230</v>
      </c>
      <c r="F305" s="10" t="s">
        <v>673</v>
      </c>
      <c r="G305" s="1" t="s">
        <v>674</v>
      </c>
      <c r="H305" s="1" t="s">
        <v>1111</v>
      </c>
      <c r="I305" s="1" t="s">
        <v>1112</v>
      </c>
      <c r="J305" s="2">
        <v>3612098</v>
      </c>
      <c r="K305" s="2">
        <v>3277000</v>
      </c>
      <c r="L305" s="2">
        <v>3277000</v>
      </c>
      <c r="M305" s="2">
        <v>2154899.7850000001</v>
      </c>
      <c r="N305" s="5">
        <f t="shared" si="4"/>
        <v>0.65758308971620394</v>
      </c>
      <c r="O305" s="2">
        <v>0</v>
      </c>
      <c r="P305" s="2">
        <v>0</v>
      </c>
    </row>
    <row r="306" spans="1:16" ht="30" x14ac:dyDescent="0.25">
      <c r="A306" s="1" t="s">
        <v>177</v>
      </c>
      <c r="B306" s="1" t="s">
        <v>7</v>
      </c>
      <c r="C306" s="1" t="s">
        <v>8</v>
      </c>
      <c r="D306" s="12" t="s">
        <v>226</v>
      </c>
      <c r="E306" s="12" t="s">
        <v>1237</v>
      </c>
      <c r="F306" s="10" t="s">
        <v>394</v>
      </c>
      <c r="G306" s="1" t="s">
        <v>395</v>
      </c>
      <c r="H306" s="1" t="s">
        <v>10</v>
      </c>
      <c r="I306" s="1" t="s">
        <v>11</v>
      </c>
      <c r="J306" s="2">
        <v>4441999</v>
      </c>
      <c r="K306" s="2">
        <v>9004000</v>
      </c>
      <c r="L306" s="2">
        <v>9004000</v>
      </c>
      <c r="M306" s="2">
        <v>8786420.7419999987</v>
      </c>
      <c r="N306" s="5">
        <f t="shared" si="4"/>
        <v>0.97583526677032417</v>
      </c>
      <c r="O306" s="2">
        <v>0</v>
      </c>
      <c r="P306" s="2">
        <v>0</v>
      </c>
    </row>
    <row r="307" spans="1:16" ht="30" x14ac:dyDescent="0.25">
      <c r="A307" s="1" t="s">
        <v>177</v>
      </c>
      <c r="B307" s="1" t="s">
        <v>7</v>
      </c>
      <c r="C307" s="1" t="s">
        <v>8</v>
      </c>
      <c r="D307" s="12" t="s">
        <v>226</v>
      </c>
      <c r="E307" s="12" t="s">
        <v>1237</v>
      </c>
      <c r="F307" s="10" t="s">
        <v>1210</v>
      </c>
      <c r="G307" s="1" t="s">
        <v>1211</v>
      </c>
      <c r="H307" s="1" t="s">
        <v>10</v>
      </c>
      <c r="I307" s="1" t="s">
        <v>11</v>
      </c>
      <c r="J307" s="2">
        <v>0</v>
      </c>
      <c r="K307" s="2">
        <v>3748000</v>
      </c>
      <c r="L307" s="2">
        <v>3748000</v>
      </c>
      <c r="M307" s="2">
        <v>3135466.0039999997</v>
      </c>
      <c r="N307" s="5">
        <f t="shared" si="4"/>
        <v>0.83657043863393798</v>
      </c>
      <c r="O307" s="2">
        <v>0</v>
      </c>
      <c r="P307" s="2">
        <v>0</v>
      </c>
    </row>
    <row r="308" spans="1:16" ht="30" x14ac:dyDescent="0.25">
      <c r="A308" s="1" t="s">
        <v>177</v>
      </c>
      <c r="B308" s="1" t="s">
        <v>7</v>
      </c>
      <c r="C308" s="1" t="s">
        <v>8</v>
      </c>
      <c r="D308" s="12" t="s">
        <v>186</v>
      </c>
      <c r="E308" s="12" t="s">
        <v>1230</v>
      </c>
      <c r="F308" s="10" t="s">
        <v>1585</v>
      </c>
      <c r="G308" s="1" t="s">
        <v>1586</v>
      </c>
      <c r="H308" s="1" t="s">
        <v>10</v>
      </c>
      <c r="I308" s="1" t="s">
        <v>11</v>
      </c>
      <c r="J308" s="2">
        <v>0</v>
      </c>
      <c r="K308" s="2">
        <v>1700000</v>
      </c>
      <c r="L308" s="2">
        <v>1700000</v>
      </c>
      <c r="M308" s="2">
        <v>131756.91699999999</v>
      </c>
      <c r="N308" s="5">
        <f t="shared" si="4"/>
        <v>7.7504068823529407E-2</v>
      </c>
      <c r="O308" s="2">
        <v>0</v>
      </c>
      <c r="P308" s="2">
        <v>0</v>
      </c>
    </row>
    <row r="309" spans="1:16" ht="30" x14ac:dyDescent="0.25">
      <c r="A309" s="1" t="s">
        <v>177</v>
      </c>
      <c r="B309" s="1" t="s">
        <v>7</v>
      </c>
      <c r="C309" s="1" t="s">
        <v>8</v>
      </c>
      <c r="D309" s="12" t="s">
        <v>186</v>
      </c>
      <c r="E309" s="12" t="s">
        <v>1230</v>
      </c>
      <c r="F309" s="10" t="s">
        <v>1587</v>
      </c>
      <c r="G309" s="1" t="s">
        <v>1588</v>
      </c>
      <c r="H309" s="1" t="s">
        <v>10</v>
      </c>
      <c r="I309" s="1" t="s">
        <v>11</v>
      </c>
      <c r="J309" s="2">
        <v>0</v>
      </c>
      <c r="K309" s="2">
        <v>2239008</v>
      </c>
      <c r="L309" s="2">
        <v>2239008</v>
      </c>
      <c r="M309" s="2">
        <v>2206651.6039999998</v>
      </c>
      <c r="N309" s="5">
        <f t="shared" si="4"/>
        <v>0.98554878053137807</v>
      </c>
      <c r="O309" s="2">
        <v>0</v>
      </c>
      <c r="P309" s="2">
        <v>0</v>
      </c>
    </row>
    <row r="310" spans="1:16" x14ac:dyDescent="0.25">
      <c r="A310" s="1" t="s">
        <v>177</v>
      </c>
      <c r="B310" s="1" t="s">
        <v>7</v>
      </c>
      <c r="C310" s="1" t="s">
        <v>8</v>
      </c>
      <c r="D310" s="12" t="s">
        <v>14</v>
      </c>
      <c r="E310" s="12" t="s">
        <v>14</v>
      </c>
      <c r="F310" s="10" t="s">
        <v>1589</v>
      </c>
      <c r="G310" s="1" t="s">
        <v>9</v>
      </c>
      <c r="H310" s="1" t="s">
        <v>14</v>
      </c>
      <c r="I310" s="1" t="s">
        <v>14</v>
      </c>
      <c r="J310" s="2">
        <v>6383392</v>
      </c>
      <c r="K310" s="2">
        <v>0</v>
      </c>
      <c r="L310" s="2">
        <v>0</v>
      </c>
      <c r="M310" s="2">
        <v>0</v>
      </c>
      <c r="N310" s="5" t="str">
        <f t="shared" si="4"/>
        <v>-</v>
      </c>
      <c r="O310" s="2">
        <v>0</v>
      </c>
      <c r="P310" s="2">
        <v>0</v>
      </c>
    </row>
    <row r="311" spans="1:16" ht="30" x14ac:dyDescent="0.25">
      <c r="A311" s="1" t="s">
        <v>396</v>
      </c>
      <c r="B311" s="1" t="s">
        <v>14</v>
      </c>
      <c r="C311" s="1" t="s">
        <v>8</v>
      </c>
      <c r="D311" s="12" t="s">
        <v>14</v>
      </c>
      <c r="E311" s="12" t="s">
        <v>14</v>
      </c>
      <c r="F311" s="10" t="s">
        <v>15</v>
      </c>
      <c r="G311" s="1" t="s">
        <v>856</v>
      </c>
      <c r="H311" s="1" t="s">
        <v>14</v>
      </c>
      <c r="I311" s="1" t="s">
        <v>14</v>
      </c>
      <c r="J311" s="2">
        <v>0</v>
      </c>
      <c r="K311" s="2">
        <v>13</v>
      </c>
      <c r="L311" s="2">
        <v>0</v>
      </c>
      <c r="M311" s="2">
        <v>0</v>
      </c>
      <c r="N311" s="5">
        <f t="shared" si="4"/>
        <v>0</v>
      </c>
      <c r="O311" s="2">
        <v>0</v>
      </c>
      <c r="P311" s="2">
        <v>0</v>
      </c>
    </row>
    <row r="312" spans="1:16" ht="45" x14ac:dyDescent="0.25">
      <c r="A312" s="1" t="s">
        <v>396</v>
      </c>
      <c r="B312" s="1" t="s">
        <v>50</v>
      </c>
      <c r="C312" s="1" t="s">
        <v>8</v>
      </c>
      <c r="D312" s="12" t="s">
        <v>397</v>
      </c>
      <c r="E312" s="12" t="s">
        <v>397</v>
      </c>
      <c r="F312" s="10" t="s">
        <v>398</v>
      </c>
      <c r="G312" s="1" t="s">
        <v>934</v>
      </c>
      <c r="H312" s="1" t="s">
        <v>54</v>
      </c>
      <c r="I312" s="1" t="s">
        <v>54</v>
      </c>
      <c r="J312" s="2">
        <v>2967827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 x14ac:dyDescent="0.25">
      <c r="A313" s="1" t="s">
        <v>396</v>
      </c>
      <c r="B313" s="1" t="s">
        <v>50</v>
      </c>
      <c r="C313" s="1" t="s">
        <v>8</v>
      </c>
      <c r="D313" s="12" t="s">
        <v>400</v>
      </c>
      <c r="E313" s="12" t="s">
        <v>400</v>
      </c>
      <c r="F313" s="10" t="s">
        <v>1293</v>
      </c>
      <c r="G313" s="1" t="s">
        <v>1294</v>
      </c>
      <c r="H313" s="1" t="s">
        <v>54</v>
      </c>
      <c r="I313" s="1" t="s">
        <v>54</v>
      </c>
      <c r="J313" s="2">
        <v>0</v>
      </c>
      <c r="K313" s="2">
        <v>300000</v>
      </c>
      <c r="L313" s="2">
        <v>300000</v>
      </c>
      <c r="M313" s="2">
        <v>174852.83300000001</v>
      </c>
      <c r="N313" s="5">
        <f t="shared" si="4"/>
        <v>0.58284277666666673</v>
      </c>
      <c r="O313" s="2">
        <v>0</v>
      </c>
      <c r="P313" s="2">
        <v>0</v>
      </c>
    </row>
    <row r="314" spans="1:16" ht="30" x14ac:dyDescent="0.25">
      <c r="A314" s="1" t="s">
        <v>396</v>
      </c>
      <c r="B314" s="1" t="s">
        <v>50</v>
      </c>
      <c r="C314" s="1" t="s">
        <v>8</v>
      </c>
      <c r="D314" s="12" t="s">
        <v>400</v>
      </c>
      <c r="E314" s="12" t="s">
        <v>400</v>
      </c>
      <c r="F314" s="10" t="s">
        <v>1295</v>
      </c>
      <c r="G314" s="1" t="s">
        <v>1296</v>
      </c>
      <c r="H314" s="1" t="s">
        <v>54</v>
      </c>
      <c r="I314" s="1" t="s">
        <v>54</v>
      </c>
      <c r="J314" s="2">
        <v>0</v>
      </c>
      <c r="K314" s="2">
        <v>255130</v>
      </c>
      <c r="L314" s="2">
        <v>255130</v>
      </c>
      <c r="M314" s="2">
        <v>190295.67499999999</v>
      </c>
      <c r="N314" s="5">
        <f t="shared" si="4"/>
        <v>0.74587729784815582</v>
      </c>
      <c r="O314" s="2">
        <v>0</v>
      </c>
      <c r="P314" s="2">
        <v>0</v>
      </c>
    </row>
    <row r="315" spans="1:16" ht="45" x14ac:dyDescent="0.25">
      <c r="A315" s="1" t="s">
        <v>396</v>
      </c>
      <c r="B315" s="1" t="s">
        <v>16</v>
      </c>
      <c r="C315" s="1" t="s">
        <v>8</v>
      </c>
      <c r="D315" s="12" t="s">
        <v>397</v>
      </c>
      <c r="E315" s="12" t="s">
        <v>397</v>
      </c>
      <c r="F315" s="10" t="s">
        <v>399</v>
      </c>
      <c r="G315" s="1" t="s">
        <v>935</v>
      </c>
      <c r="H315" s="1" t="s">
        <v>17</v>
      </c>
      <c r="I315" s="1" t="s">
        <v>17</v>
      </c>
      <c r="J315" s="2">
        <v>453699</v>
      </c>
      <c r="K315" s="2">
        <v>470592</v>
      </c>
      <c r="L315" s="2">
        <v>470592</v>
      </c>
      <c r="M315" s="2">
        <v>470591.73600000003</v>
      </c>
      <c r="N315" s="5">
        <f t="shared" si="4"/>
        <v>0.99999943900448807</v>
      </c>
      <c r="O315" s="2">
        <v>0</v>
      </c>
      <c r="P315" s="2">
        <v>0</v>
      </c>
    </row>
    <row r="316" spans="1:16" ht="30" x14ac:dyDescent="0.25">
      <c r="A316" s="1" t="s">
        <v>396</v>
      </c>
      <c r="B316" s="1" t="s">
        <v>16</v>
      </c>
      <c r="C316" s="1" t="s">
        <v>8</v>
      </c>
      <c r="D316" s="12" t="s">
        <v>400</v>
      </c>
      <c r="E316" s="12" t="s">
        <v>400</v>
      </c>
      <c r="F316" s="10" t="s">
        <v>401</v>
      </c>
      <c r="G316" s="1" t="s">
        <v>936</v>
      </c>
      <c r="H316" s="1" t="s">
        <v>195</v>
      </c>
      <c r="I316" s="1" t="s">
        <v>402</v>
      </c>
      <c r="J316" s="2">
        <v>682523</v>
      </c>
      <c r="K316" s="2">
        <v>1134126</v>
      </c>
      <c r="L316" s="2">
        <v>1134126</v>
      </c>
      <c r="M316" s="2">
        <v>570921.82799999998</v>
      </c>
      <c r="N316" s="5">
        <f t="shared" si="4"/>
        <v>0.50340246850879</v>
      </c>
      <c r="O316" s="2">
        <v>0</v>
      </c>
      <c r="P316" s="2">
        <v>0</v>
      </c>
    </row>
    <row r="317" spans="1:16" ht="45" x14ac:dyDescent="0.25">
      <c r="A317" s="1" t="s">
        <v>396</v>
      </c>
      <c r="B317" s="1" t="s">
        <v>68</v>
      </c>
      <c r="C317" s="1" t="s">
        <v>8</v>
      </c>
      <c r="D317" s="12" t="s">
        <v>397</v>
      </c>
      <c r="E317" s="12" t="s">
        <v>397</v>
      </c>
      <c r="F317" s="10" t="s">
        <v>1380</v>
      </c>
      <c r="G317" s="1" t="s">
        <v>1381</v>
      </c>
      <c r="H317" s="1" t="s">
        <v>71</v>
      </c>
      <c r="I317" s="1" t="s">
        <v>74</v>
      </c>
      <c r="J317" s="2">
        <v>0</v>
      </c>
      <c r="K317" s="2">
        <v>1300190</v>
      </c>
      <c r="L317" s="2">
        <v>1300190</v>
      </c>
      <c r="M317" s="2">
        <v>0</v>
      </c>
      <c r="N317" s="5">
        <f t="shared" si="4"/>
        <v>0</v>
      </c>
      <c r="O317" s="2">
        <v>0</v>
      </c>
      <c r="P317" s="2">
        <v>0</v>
      </c>
    </row>
    <row r="318" spans="1:16" ht="45" x14ac:dyDescent="0.25">
      <c r="A318" s="1" t="s">
        <v>396</v>
      </c>
      <c r="B318" s="1" t="s">
        <v>68</v>
      </c>
      <c r="C318" s="1" t="s">
        <v>8</v>
      </c>
      <c r="D318" s="12" t="s">
        <v>400</v>
      </c>
      <c r="E318" s="12" t="s">
        <v>400</v>
      </c>
      <c r="F318" s="10" t="s">
        <v>1212</v>
      </c>
      <c r="G318" s="1" t="s">
        <v>1213</v>
      </c>
      <c r="H318" s="1" t="s">
        <v>1214</v>
      </c>
      <c r="I318" s="1" t="s">
        <v>1215</v>
      </c>
      <c r="J318" s="2">
        <v>0</v>
      </c>
      <c r="K318" s="2">
        <v>201786</v>
      </c>
      <c r="L318" s="2">
        <v>201786</v>
      </c>
      <c r="M318" s="2">
        <v>15522.817000000001</v>
      </c>
      <c r="N318" s="5">
        <f t="shared" si="4"/>
        <v>7.6927125766901569E-2</v>
      </c>
      <c r="O318" s="2">
        <v>0</v>
      </c>
      <c r="P318" s="2">
        <v>0</v>
      </c>
    </row>
    <row r="319" spans="1:16" ht="30" x14ac:dyDescent="0.25">
      <c r="A319" s="1" t="s">
        <v>396</v>
      </c>
      <c r="B319" s="1" t="s">
        <v>21</v>
      </c>
      <c r="C319" s="1" t="s">
        <v>8</v>
      </c>
      <c r="D319" s="12" t="s">
        <v>400</v>
      </c>
      <c r="E319" s="12" t="s">
        <v>400</v>
      </c>
      <c r="F319" s="10" t="s">
        <v>1297</v>
      </c>
      <c r="G319" s="1" t="s">
        <v>1298</v>
      </c>
      <c r="H319" s="1" t="s">
        <v>452</v>
      </c>
      <c r="I319" s="1" t="s">
        <v>452</v>
      </c>
      <c r="J319" s="2">
        <v>0</v>
      </c>
      <c r="K319" s="2">
        <v>550000</v>
      </c>
      <c r="L319" s="2">
        <v>550000</v>
      </c>
      <c r="M319" s="2">
        <v>198739.65900000001</v>
      </c>
      <c r="N319" s="5">
        <f t="shared" si="4"/>
        <v>0.36134483454545457</v>
      </c>
      <c r="O319" s="2">
        <v>0</v>
      </c>
      <c r="P319" s="2">
        <v>0</v>
      </c>
    </row>
    <row r="320" spans="1:16" ht="30" x14ac:dyDescent="0.25">
      <c r="A320" s="1" t="s">
        <v>396</v>
      </c>
      <c r="B320" s="1" t="s">
        <v>21</v>
      </c>
      <c r="C320" s="1" t="s">
        <v>8</v>
      </c>
      <c r="D320" s="12" t="s">
        <v>400</v>
      </c>
      <c r="E320" s="12" t="s">
        <v>400</v>
      </c>
      <c r="F320" s="10" t="s">
        <v>1299</v>
      </c>
      <c r="G320" s="1" t="s">
        <v>1300</v>
      </c>
      <c r="H320" s="1" t="s">
        <v>781</v>
      </c>
      <c r="I320" s="1" t="s">
        <v>781</v>
      </c>
      <c r="J320" s="2">
        <v>0</v>
      </c>
      <c r="K320" s="2">
        <v>250000</v>
      </c>
      <c r="L320" s="2">
        <v>250000</v>
      </c>
      <c r="M320" s="2">
        <v>96143.81</v>
      </c>
      <c r="N320" s="5">
        <f t="shared" si="4"/>
        <v>0.38457523999999998</v>
      </c>
      <c r="O320" s="2">
        <v>0</v>
      </c>
      <c r="P320" s="2">
        <v>0</v>
      </c>
    </row>
    <row r="321" spans="1:16" ht="30" x14ac:dyDescent="0.25">
      <c r="A321" s="1" t="s">
        <v>396</v>
      </c>
      <c r="B321" s="1" t="s">
        <v>81</v>
      </c>
      <c r="C321" s="1" t="s">
        <v>8</v>
      </c>
      <c r="D321" s="12" t="s">
        <v>403</v>
      </c>
      <c r="E321" s="12" t="s">
        <v>403</v>
      </c>
      <c r="F321" s="10" t="s">
        <v>937</v>
      </c>
      <c r="G321" s="1" t="s">
        <v>938</v>
      </c>
      <c r="H321" s="1" t="s">
        <v>83</v>
      </c>
      <c r="I321" s="1" t="s">
        <v>86</v>
      </c>
      <c r="J321" s="2">
        <v>1324314</v>
      </c>
      <c r="K321" s="2">
        <v>0</v>
      </c>
      <c r="L321" s="2">
        <v>0</v>
      </c>
      <c r="M321" s="2">
        <v>0</v>
      </c>
      <c r="N321" s="5" t="str">
        <f t="shared" si="4"/>
        <v>-</v>
      </c>
      <c r="O321" s="2">
        <v>0</v>
      </c>
      <c r="P321" s="2">
        <v>0</v>
      </c>
    </row>
    <row r="322" spans="1:16" ht="30" x14ac:dyDescent="0.25">
      <c r="A322" s="1" t="s">
        <v>396</v>
      </c>
      <c r="B322" s="1" t="s">
        <v>81</v>
      </c>
      <c r="C322" s="1" t="s">
        <v>8</v>
      </c>
      <c r="D322" s="12" t="s">
        <v>403</v>
      </c>
      <c r="E322" s="12" t="s">
        <v>403</v>
      </c>
      <c r="F322" s="10" t="s">
        <v>1301</v>
      </c>
      <c r="G322" s="1" t="s">
        <v>1302</v>
      </c>
      <c r="H322" s="1" t="s">
        <v>219</v>
      </c>
      <c r="I322" s="1" t="s">
        <v>225</v>
      </c>
      <c r="J322" s="2">
        <v>0</v>
      </c>
      <c r="K322" s="2">
        <v>1000</v>
      </c>
      <c r="L322" s="2">
        <v>1000</v>
      </c>
      <c r="M322" s="2">
        <v>0</v>
      </c>
      <c r="N322" s="5">
        <f t="shared" si="4"/>
        <v>0</v>
      </c>
      <c r="O322" s="2">
        <v>0</v>
      </c>
      <c r="P322" s="2">
        <v>0</v>
      </c>
    </row>
    <row r="323" spans="1:16" ht="30" x14ac:dyDescent="0.25">
      <c r="A323" s="1" t="s">
        <v>396</v>
      </c>
      <c r="B323" s="1" t="s">
        <v>81</v>
      </c>
      <c r="C323" s="1" t="s">
        <v>8</v>
      </c>
      <c r="D323" s="12" t="s">
        <v>403</v>
      </c>
      <c r="E323" s="12" t="s">
        <v>403</v>
      </c>
      <c r="F323" s="10" t="s">
        <v>1329</v>
      </c>
      <c r="G323" s="1" t="s">
        <v>1330</v>
      </c>
      <c r="H323" s="1" t="s">
        <v>219</v>
      </c>
      <c r="I323" s="1" t="s">
        <v>225</v>
      </c>
      <c r="J323" s="2">
        <v>0</v>
      </c>
      <c r="K323" s="2">
        <v>22400</v>
      </c>
      <c r="L323" s="2">
        <v>22400</v>
      </c>
      <c r="M323" s="2">
        <v>16796.314000000002</v>
      </c>
      <c r="N323" s="5">
        <f t="shared" si="4"/>
        <v>0.74983544642857147</v>
      </c>
      <c r="O323" s="2">
        <v>0</v>
      </c>
      <c r="P323" s="2">
        <v>0</v>
      </c>
    </row>
    <row r="324" spans="1:16" ht="60" x14ac:dyDescent="0.25">
      <c r="A324" s="1" t="s">
        <v>396</v>
      </c>
      <c r="B324" s="1" t="s">
        <v>81</v>
      </c>
      <c r="C324" s="1" t="s">
        <v>8</v>
      </c>
      <c r="D324" s="12" t="s">
        <v>400</v>
      </c>
      <c r="E324" s="12" t="s">
        <v>400</v>
      </c>
      <c r="F324" s="10" t="s">
        <v>404</v>
      </c>
      <c r="G324" s="1" t="s">
        <v>939</v>
      </c>
      <c r="H324" s="1" t="s">
        <v>85</v>
      </c>
      <c r="I324" s="1" t="s">
        <v>405</v>
      </c>
      <c r="J324" s="2">
        <v>4134625</v>
      </c>
      <c r="K324" s="2">
        <v>3601284</v>
      </c>
      <c r="L324" s="2">
        <v>3601284</v>
      </c>
      <c r="M324" s="2">
        <v>2873676.091</v>
      </c>
      <c r="N324" s="5">
        <f t="shared" si="4"/>
        <v>0.79795875332242616</v>
      </c>
      <c r="O324" s="2">
        <v>0</v>
      </c>
      <c r="P324" s="2">
        <v>0</v>
      </c>
    </row>
    <row r="325" spans="1:16" ht="30" x14ac:dyDescent="0.25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1244</v>
      </c>
      <c r="F325" s="10" t="s">
        <v>940</v>
      </c>
      <c r="G325" s="1" t="s">
        <v>941</v>
      </c>
      <c r="H325" s="1" t="s">
        <v>216</v>
      </c>
      <c r="I325" s="1" t="s">
        <v>217</v>
      </c>
      <c r="J325" s="2">
        <v>835200</v>
      </c>
      <c r="K325" s="2">
        <v>0</v>
      </c>
      <c r="L325" s="2">
        <v>0</v>
      </c>
      <c r="M325" s="2">
        <v>0</v>
      </c>
      <c r="N325" s="5" t="str">
        <f t="shared" ref="N325:N388" si="5">IF(K325=0,"-",M325/K325)</f>
        <v>-</v>
      </c>
      <c r="O325" s="2">
        <v>0</v>
      </c>
      <c r="P325" s="2">
        <v>0</v>
      </c>
    </row>
    <row r="326" spans="1:16" ht="45" x14ac:dyDescent="0.25">
      <c r="A326" s="1" t="s">
        <v>396</v>
      </c>
      <c r="B326" s="1" t="s">
        <v>102</v>
      </c>
      <c r="C326" s="1" t="s">
        <v>8</v>
      </c>
      <c r="D326" s="12" t="s">
        <v>400</v>
      </c>
      <c r="E326" s="12" t="s">
        <v>400</v>
      </c>
      <c r="F326" s="10" t="s">
        <v>406</v>
      </c>
      <c r="G326" s="1" t="s">
        <v>942</v>
      </c>
      <c r="H326" s="1" t="s">
        <v>407</v>
      </c>
      <c r="I326" s="1" t="s">
        <v>408</v>
      </c>
      <c r="J326" s="2">
        <v>194</v>
      </c>
      <c r="K326" s="2">
        <v>224956</v>
      </c>
      <c r="L326" s="2">
        <v>224956</v>
      </c>
      <c r="M326" s="2">
        <v>88346.017000000007</v>
      </c>
      <c r="N326" s="5">
        <f t="shared" si="5"/>
        <v>0.39272576414943372</v>
      </c>
      <c r="O326" s="2">
        <v>0</v>
      </c>
      <c r="P326" s="2">
        <v>0</v>
      </c>
    </row>
    <row r="327" spans="1:16" ht="30" x14ac:dyDescent="0.25">
      <c r="A327" s="1" t="s">
        <v>396</v>
      </c>
      <c r="B327" s="1" t="s">
        <v>111</v>
      </c>
      <c r="C327" s="1" t="s">
        <v>8</v>
      </c>
      <c r="D327" s="12" t="s">
        <v>400</v>
      </c>
      <c r="E327" s="12" t="s">
        <v>400</v>
      </c>
      <c r="F327" s="10" t="s">
        <v>749</v>
      </c>
      <c r="G327" s="1" t="s">
        <v>750</v>
      </c>
      <c r="H327" s="1" t="s">
        <v>113</v>
      </c>
      <c r="I327" s="1" t="s">
        <v>751</v>
      </c>
      <c r="J327" s="2">
        <v>386280</v>
      </c>
      <c r="K327" s="2">
        <v>124467</v>
      </c>
      <c r="L327" s="2">
        <v>124467</v>
      </c>
      <c r="M327" s="2">
        <v>88626.657000000007</v>
      </c>
      <c r="N327" s="5">
        <f t="shared" si="5"/>
        <v>0.71204943478994442</v>
      </c>
      <c r="O327" s="2">
        <v>0</v>
      </c>
      <c r="P327" s="2">
        <v>0</v>
      </c>
    </row>
    <row r="328" spans="1:16" ht="30" x14ac:dyDescent="0.25">
      <c r="A328" s="1" t="s">
        <v>396</v>
      </c>
      <c r="B328" s="1" t="s">
        <v>111</v>
      </c>
      <c r="C328" s="1" t="s">
        <v>8</v>
      </c>
      <c r="D328" s="12" t="s">
        <v>400</v>
      </c>
      <c r="E328" s="12" t="s">
        <v>400</v>
      </c>
      <c r="F328" s="10" t="s">
        <v>1590</v>
      </c>
      <c r="G328" s="1" t="s">
        <v>1591</v>
      </c>
      <c r="H328" s="1" t="s">
        <v>117</v>
      </c>
      <c r="I328" s="1" t="s">
        <v>1592</v>
      </c>
      <c r="J328" s="2">
        <v>0</v>
      </c>
      <c r="K328" s="2">
        <v>200000</v>
      </c>
      <c r="L328" s="2">
        <v>200000</v>
      </c>
      <c r="M328" s="2">
        <v>0</v>
      </c>
      <c r="N328" s="5">
        <f t="shared" si="5"/>
        <v>0</v>
      </c>
      <c r="O328" s="2">
        <v>0</v>
      </c>
      <c r="P328" s="2">
        <v>0</v>
      </c>
    </row>
    <row r="329" spans="1:16" ht="45" x14ac:dyDescent="0.25">
      <c r="A329" s="1" t="s">
        <v>396</v>
      </c>
      <c r="B329" s="1" t="s">
        <v>118</v>
      </c>
      <c r="C329" s="1" t="s">
        <v>8</v>
      </c>
      <c r="D329" s="12" t="s">
        <v>397</v>
      </c>
      <c r="E329" s="12" t="s">
        <v>397</v>
      </c>
      <c r="F329" s="10" t="s">
        <v>409</v>
      </c>
      <c r="G329" s="1" t="s">
        <v>943</v>
      </c>
      <c r="H329" s="1" t="s">
        <v>280</v>
      </c>
      <c r="I329" s="1" t="s">
        <v>410</v>
      </c>
      <c r="J329" s="2">
        <v>892167</v>
      </c>
      <c r="K329" s="2">
        <v>637378</v>
      </c>
      <c r="L329" s="2">
        <v>637378</v>
      </c>
      <c r="M329" s="2">
        <v>497571.44500000001</v>
      </c>
      <c r="N329" s="5">
        <f t="shared" si="5"/>
        <v>0.78065362312473918</v>
      </c>
      <c r="O329" s="2">
        <v>0</v>
      </c>
      <c r="P329" s="2">
        <v>0</v>
      </c>
    </row>
    <row r="330" spans="1:16" ht="30" x14ac:dyDescent="0.25">
      <c r="A330" s="1" t="s">
        <v>396</v>
      </c>
      <c r="B330" s="1" t="s">
        <v>29</v>
      </c>
      <c r="C330" s="1" t="s">
        <v>8</v>
      </c>
      <c r="D330" s="12" t="s">
        <v>776</v>
      </c>
      <c r="E330" s="12" t="s">
        <v>1245</v>
      </c>
      <c r="F330" s="10" t="s">
        <v>777</v>
      </c>
      <c r="G330" s="1" t="s">
        <v>778</v>
      </c>
      <c r="H330" s="1" t="s">
        <v>30</v>
      </c>
      <c r="I330" s="1" t="s">
        <v>424</v>
      </c>
      <c r="J330" s="2">
        <v>281880</v>
      </c>
      <c r="K330" s="2">
        <v>712651</v>
      </c>
      <c r="L330" s="2">
        <v>712651</v>
      </c>
      <c r="M330" s="2">
        <v>696290.71600000001</v>
      </c>
      <c r="N330" s="5">
        <f t="shared" si="5"/>
        <v>0.97704306315433498</v>
      </c>
      <c r="O330" s="2">
        <v>0</v>
      </c>
      <c r="P330" s="2">
        <v>0</v>
      </c>
    </row>
    <row r="331" spans="1:16" ht="45" x14ac:dyDescent="0.25">
      <c r="A331" s="1" t="s">
        <v>396</v>
      </c>
      <c r="B331" s="1" t="s">
        <v>29</v>
      </c>
      <c r="C331" s="1" t="s">
        <v>8</v>
      </c>
      <c r="D331" s="12" t="s">
        <v>400</v>
      </c>
      <c r="E331" s="12" t="s">
        <v>400</v>
      </c>
      <c r="F331" s="10" t="s">
        <v>752</v>
      </c>
      <c r="G331" s="1" t="s">
        <v>944</v>
      </c>
      <c r="H331" s="1" t="s">
        <v>504</v>
      </c>
      <c r="I331" s="1" t="s">
        <v>753</v>
      </c>
      <c r="J331" s="2">
        <v>1566000</v>
      </c>
      <c r="K331" s="2">
        <v>1648353</v>
      </c>
      <c r="L331" s="2">
        <v>1648353</v>
      </c>
      <c r="M331" s="2">
        <v>1075382.7180000001</v>
      </c>
      <c r="N331" s="5">
        <f t="shared" si="5"/>
        <v>0.65239831395338266</v>
      </c>
      <c r="O331" s="2">
        <v>0</v>
      </c>
      <c r="P331" s="2">
        <v>0</v>
      </c>
    </row>
    <row r="332" spans="1:16" ht="90" x14ac:dyDescent="0.25">
      <c r="A332" s="1" t="s">
        <v>396</v>
      </c>
      <c r="B332" s="1" t="s">
        <v>32</v>
      </c>
      <c r="C332" s="1" t="s">
        <v>8</v>
      </c>
      <c r="D332" s="12" t="s">
        <v>400</v>
      </c>
      <c r="E332" s="12" t="s">
        <v>400</v>
      </c>
      <c r="F332" s="10" t="s">
        <v>945</v>
      </c>
      <c r="G332" s="1" t="s">
        <v>946</v>
      </c>
      <c r="H332" s="1" t="s">
        <v>142</v>
      </c>
      <c r="I332" s="1" t="s">
        <v>1113</v>
      </c>
      <c r="J332" s="2">
        <v>469800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45" x14ac:dyDescent="0.25">
      <c r="A333" s="1" t="s">
        <v>396</v>
      </c>
      <c r="B333" s="1" t="s">
        <v>35</v>
      </c>
      <c r="C333" s="1" t="s">
        <v>8</v>
      </c>
      <c r="D333" s="12" t="s">
        <v>397</v>
      </c>
      <c r="E333" s="12" t="s">
        <v>397</v>
      </c>
      <c r="F333" s="10" t="s">
        <v>1216</v>
      </c>
      <c r="G333" s="1" t="s">
        <v>1303</v>
      </c>
      <c r="H333" s="1" t="s">
        <v>38</v>
      </c>
      <c r="I333" s="1" t="s">
        <v>336</v>
      </c>
      <c r="J333" s="2">
        <v>0</v>
      </c>
      <c r="K333" s="2">
        <v>1018260</v>
      </c>
      <c r="L333" s="2">
        <v>1018260</v>
      </c>
      <c r="M333" s="2">
        <v>0</v>
      </c>
      <c r="N333" s="5">
        <f t="shared" si="5"/>
        <v>0</v>
      </c>
      <c r="O333" s="2">
        <v>0</v>
      </c>
      <c r="P333" s="2">
        <v>0</v>
      </c>
    </row>
    <row r="334" spans="1:16" ht="45" x14ac:dyDescent="0.25">
      <c r="A334" s="1" t="s">
        <v>396</v>
      </c>
      <c r="B334" s="1" t="s">
        <v>35</v>
      </c>
      <c r="C334" s="1" t="s">
        <v>8</v>
      </c>
      <c r="D334" s="12" t="s">
        <v>397</v>
      </c>
      <c r="E334" s="12" t="s">
        <v>1243</v>
      </c>
      <c r="F334" s="10" t="s">
        <v>1217</v>
      </c>
      <c r="G334" s="1" t="s">
        <v>1304</v>
      </c>
      <c r="H334" s="1" t="s">
        <v>327</v>
      </c>
      <c r="I334" s="1" t="s">
        <v>488</v>
      </c>
      <c r="J334" s="2">
        <v>0</v>
      </c>
      <c r="K334" s="2">
        <v>1231687</v>
      </c>
      <c r="L334" s="2">
        <v>1231687</v>
      </c>
      <c r="M334" s="2">
        <v>0</v>
      </c>
      <c r="N334" s="5">
        <f t="shared" si="5"/>
        <v>0</v>
      </c>
      <c r="O334" s="2">
        <v>0</v>
      </c>
      <c r="P334" s="2">
        <v>0</v>
      </c>
    </row>
    <row r="335" spans="1:16" ht="30" x14ac:dyDescent="0.25">
      <c r="A335" s="1" t="s">
        <v>396</v>
      </c>
      <c r="B335" s="1" t="s">
        <v>35</v>
      </c>
      <c r="C335" s="1" t="s">
        <v>8</v>
      </c>
      <c r="D335" s="12" t="s">
        <v>400</v>
      </c>
      <c r="E335" s="12" t="s">
        <v>400</v>
      </c>
      <c r="F335" s="10" t="s">
        <v>947</v>
      </c>
      <c r="G335" s="1" t="s">
        <v>948</v>
      </c>
      <c r="H335" s="1" t="s">
        <v>10</v>
      </c>
      <c r="I335" s="1" t="s">
        <v>11</v>
      </c>
      <c r="J335" s="2">
        <v>1983600</v>
      </c>
      <c r="K335" s="2">
        <v>2316612</v>
      </c>
      <c r="L335" s="2">
        <v>2316612</v>
      </c>
      <c r="M335" s="2">
        <v>640566.55900000001</v>
      </c>
      <c r="N335" s="5">
        <f t="shared" si="5"/>
        <v>0.27651007548955114</v>
      </c>
      <c r="O335" s="2">
        <v>0</v>
      </c>
      <c r="P335" s="2">
        <v>0</v>
      </c>
    </row>
    <row r="336" spans="1:16" ht="30" x14ac:dyDescent="0.25">
      <c r="A336" s="1" t="s">
        <v>396</v>
      </c>
      <c r="B336" s="1" t="s">
        <v>35</v>
      </c>
      <c r="C336" s="1" t="s">
        <v>8</v>
      </c>
      <c r="D336" s="12" t="s">
        <v>955</v>
      </c>
      <c r="E336" s="12" t="s">
        <v>1248</v>
      </c>
      <c r="F336" s="10" t="s">
        <v>1305</v>
      </c>
      <c r="G336" s="1" t="s">
        <v>1306</v>
      </c>
      <c r="H336" s="1" t="s">
        <v>10</v>
      </c>
      <c r="I336" s="1" t="s">
        <v>11</v>
      </c>
      <c r="J336" s="2">
        <v>0</v>
      </c>
      <c r="K336" s="2">
        <v>1300000</v>
      </c>
      <c r="L336" s="2">
        <v>1300000</v>
      </c>
      <c r="M336" s="2">
        <v>2046.2819999999999</v>
      </c>
      <c r="N336" s="5">
        <f t="shared" si="5"/>
        <v>1.574063076923077E-3</v>
      </c>
      <c r="O336" s="2">
        <v>0</v>
      </c>
      <c r="P336" s="2">
        <v>0</v>
      </c>
    </row>
    <row r="337" spans="1:16" ht="30" x14ac:dyDescent="0.25">
      <c r="A337" s="1" t="s">
        <v>396</v>
      </c>
      <c r="B337" s="1" t="s">
        <v>35</v>
      </c>
      <c r="C337" s="1" t="s">
        <v>8</v>
      </c>
      <c r="D337" s="12" t="s">
        <v>955</v>
      </c>
      <c r="E337" s="12" t="s">
        <v>1248</v>
      </c>
      <c r="F337" s="10" t="s">
        <v>1307</v>
      </c>
      <c r="G337" s="1" t="s">
        <v>1308</v>
      </c>
      <c r="H337" s="1" t="s">
        <v>10</v>
      </c>
      <c r="I337" s="1" t="s">
        <v>11</v>
      </c>
      <c r="J337" s="2">
        <v>0</v>
      </c>
      <c r="K337" s="2">
        <v>840000</v>
      </c>
      <c r="L337" s="2">
        <v>840000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 x14ac:dyDescent="0.25">
      <c r="A338" s="1" t="s">
        <v>396</v>
      </c>
      <c r="B338" s="1" t="s">
        <v>39</v>
      </c>
      <c r="C338" s="1" t="s">
        <v>8</v>
      </c>
      <c r="D338" s="12" t="s">
        <v>397</v>
      </c>
      <c r="E338" s="12" t="s">
        <v>397</v>
      </c>
      <c r="F338" s="10" t="s">
        <v>411</v>
      </c>
      <c r="G338" s="1" t="s">
        <v>949</v>
      </c>
      <c r="H338" s="1" t="s">
        <v>152</v>
      </c>
      <c r="I338" s="1" t="s">
        <v>412</v>
      </c>
      <c r="J338" s="2">
        <v>1912429</v>
      </c>
      <c r="K338" s="2">
        <v>1519937</v>
      </c>
      <c r="L338" s="2">
        <v>1519937</v>
      </c>
      <c r="M338" s="2">
        <v>1513327.9580000001</v>
      </c>
      <c r="N338" s="5">
        <f t="shared" si="5"/>
        <v>0.995651765829768</v>
      </c>
      <c r="O338" s="2">
        <v>0</v>
      </c>
      <c r="P338" s="2">
        <v>0</v>
      </c>
    </row>
    <row r="339" spans="1:16" ht="30" x14ac:dyDescent="0.25">
      <c r="A339" s="1" t="s">
        <v>396</v>
      </c>
      <c r="B339" s="1" t="s">
        <v>39</v>
      </c>
      <c r="C339" s="1" t="s">
        <v>8</v>
      </c>
      <c r="D339" s="12" t="s">
        <v>708</v>
      </c>
      <c r="E339" s="12" t="s">
        <v>1246</v>
      </c>
      <c r="F339" s="10" t="s">
        <v>413</v>
      </c>
      <c r="G339" s="1" t="s">
        <v>950</v>
      </c>
      <c r="H339" s="1" t="s">
        <v>152</v>
      </c>
      <c r="I339" s="1" t="s">
        <v>414</v>
      </c>
      <c r="J339" s="2">
        <v>821296</v>
      </c>
      <c r="K339" s="2">
        <v>728267</v>
      </c>
      <c r="L339" s="2">
        <v>728267</v>
      </c>
      <c r="M339" s="2">
        <v>728265.348</v>
      </c>
      <c r="N339" s="5">
        <f t="shared" si="5"/>
        <v>0.99999773160118477</v>
      </c>
      <c r="O339" s="2">
        <v>0</v>
      </c>
      <c r="P339" s="2">
        <v>0</v>
      </c>
    </row>
    <row r="340" spans="1:16" ht="30" x14ac:dyDescent="0.25">
      <c r="A340" s="1" t="s">
        <v>396</v>
      </c>
      <c r="B340" s="1" t="s">
        <v>39</v>
      </c>
      <c r="C340" s="1" t="s">
        <v>8</v>
      </c>
      <c r="D340" s="12" t="s">
        <v>708</v>
      </c>
      <c r="E340" s="12" t="s">
        <v>1247</v>
      </c>
      <c r="F340" s="10" t="s">
        <v>951</v>
      </c>
      <c r="G340" s="1" t="s">
        <v>952</v>
      </c>
      <c r="H340" s="1" t="s">
        <v>40</v>
      </c>
      <c r="I340" s="1" t="s">
        <v>543</v>
      </c>
      <c r="J340" s="2">
        <v>836766</v>
      </c>
      <c r="K340" s="2">
        <v>0</v>
      </c>
      <c r="L340" s="2">
        <v>0</v>
      </c>
      <c r="M340" s="2">
        <v>0</v>
      </c>
      <c r="N340" s="5" t="str">
        <f t="shared" si="5"/>
        <v>-</v>
      </c>
      <c r="O340" s="2">
        <v>0</v>
      </c>
      <c r="P340" s="2">
        <v>0</v>
      </c>
    </row>
    <row r="341" spans="1:16" ht="30" x14ac:dyDescent="0.25">
      <c r="A341" s="1" t="s">
        <v>396</v>
      </c>
      <c r="B341" s="1" t="s">
        <v>39</v>
      </c>
      <c r="C341" s="1" t="s">
        <v>8</v>
      </c>
      <c r="D341" s="12" t="s">
        <v>708</v>
      </c>
      <c r="E341" s="12" t="s">
        <v>1247</v>
      </c>
      <c r="F341" s="10" t="s">
        <v>953</v>
      </c>
      <c r="G341" s="1" t="s">
        <v>954</v>
      </c>
      <c r="H341" s="1" t="s">
        <v>40</v>
      </c>
      <c r="I341" s="1" t="s">
        <v>41</v>
      </c>
      <c r="J341" s="2">
        <v>574200</v>
      </c>
      <c r="K341" s="2">
        <v>0</v>
      </c>
      <c r="L341" s="2">
        <v>0</v>
      </c>
      <c r="M341" s="2">
        <v>0</v>
      </c>
      <c r="N341" s="5" t="str">
        <f t="shared" si="5"/>
        <v>-</v>
      </c>
      <c r="O341" s="2">
        <v>0</v>
      </c>
      <c r="P341" s="2">
        <v>0</v>
      </c>
    </row>
    <row r="342" spans="1:16" ht="30" x14ac:dyDescent="0.25">
      <c r="A342" s="1" t="s">
        <v>396</v>
      </c>
      <c r="B342" s="1" t="s">
        <v>42</v>
      </c>
      <c r="C342" s="1" t="s">
        <v>8</v>
      </c>
      <c r="D342" s="12" t="s">
        <v>955</v>
      </c>
      <c r="E342" s="12" t="s">
        <v>1248</v>
      </c>
      <c r="F342" s="10" t="s">
        <v>956</v>
      </c>
      <c r="G342" s="1" t="s">
        <v>957</v>
      </c>
      <c r="H342" s="1" t="s">
        <v>617</v>
      </c>
      <c r="I342" s="1" t="s">
        <v>11</v>
      </c>
      <c r="J342" s="2">
        <v>2255040</v>
      </c>
      <c r="K342" s="2">
        <v>0</v>
      </c>
      <c r="L342" s="2">
        <v>0</v>
      </c>
      <c r="M342" s="2">
        <v>0</v>
      </c>
      <c r="N342" s="5" t="str">
        <f t="shared" si="5"/>
        <v>-</v>
      </c>
      <c r="O342" s="2">
        <v>0</v>
      </c>
      <c r="P342" s="2">
        <v>0</v>
      </c>
    </row>
    <row r="343" spans="1:16" ht="30" x14ac:dyDescent="0.25">
      <c r="A343" s="1" t="s">
        <v>396</v>
      </c>
      <c r="B343" s="1" t="s">
        <v>46</v>
      </c>
      <c r="C343" s="1" t="s">
        <v>8</v>
      </c>
      <c r="D343" s="12" t="s">
        <v>400</v>
      </c>
      <c r="E343" s="12" t="s">
        <v>400</v>
      </c>
      <c r="F343" s="10" t="s">
        <v>958</v>
      </c>
      <c r="G343" s="1" t="s">
        <v>959</v>
      </c>
      <c r="H343" s="1" t="s">
        <v>10</v>
      </c>
      <c r="I343" s="1" t="s">
        <v>10</v>
      </c>
      <c r="J343" s="2">
        <v>365400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 x14ac:dyDescent="0.25">
      <c r="A344" s="1" t="s">
        <v>396</v>
      </c>
      <c r="B344" s="1" t="s">
        <v>46</v>
      </c>
      <c r="C344" s="1" t="s">
        <v>8</v>
      </c>
      <c r="D344" s="12" t="s">
        <v>400</v>
      </c>
      <c r="E344" s="12" t="s">
        <v>400</v>
      </c>
      <c r="F344" s="10" t="s">
        <v>1309</v>
      </c>
      <c r="G344" s="1" t="s">
        <v>1310</v>
      </c>
      <c r="H344" s="1" t="s">
        <v>383</v>
      </c>
      <c r="I344" s="1" t="s">
        <v>384</v>
      </c>
      <c r="J344" s="2">
        <v>0</v>
      </c>
      <c r="K344" s="2">
        <v>384209</v>
      </c>
      <c r="L344" s="2">
        <v>384209</v>
      </c>
      <c r="M344" s="2">
        <v>272093.22899999999</v>
      </c>
      <c r="N344" s="5">
        <f t="shared" si="5"/>
        <v>0.70819066966156441</v>
      </c>
      <c r="O344" s="2">
        <v>0</v>
      </c>
      <c r="P344" s="2">
        <v>0</v>
      </c>
    </row>
    <row r="345" spans="1:16" ht="30" x14ac:dyDescent="0.25">
      <c r="A345" s="1" t="s">
        <v>396</v>
      </c>
      <c r="B345" s="1" t="s">
        <v>46</v>
      </c>
      <c r="C345" s="1" t="s">
        <v>8</v>
      </c>
      <c r="D345" s="12" t="s">
        <v>400</v>
      </c>
      <c r="E345" s="12" t="s">
        <v>400</v>
      </c>
      <c r="F345" s="10" t="s">
        <v>1311</v>
      </c>
      <c r="G345" s="1" t="s">
        <v>1312</v>
      </c>
      <c r="H345" s="1" t="s">
        <v>1313</v>
      </c>
      <c r="I345" s="1" t="s">
        <v>1314</v>
      </c>
      <c r="J345" s="2">
        <v>0</v>
      </c>
      <c r="K345" s="2">
        <v>490000</v>
      </c>
      <c r="L345" s="2">
        <v>490000</v>
      </c>
      <c r="M345" s="2">
        <v>386409.09100000001</v>
      </c>
      <c r="N345" s="5">
        <f t="shared" si="5"/>
        <v>0.78858998163265304</v>
      </c>
      <c r="O345" s="2">
        <v>0</v>
      </c>
      <c r="P345" s="2">
        <v>0</v>
      </c>
    </row>
    <row r="346" spans="1:16" ht="30" x14ac:dyDescent="0.25">
      <c r="A346" s="1" t="s">
        <v>396</v>
      </c>
      <c r="B346" s="1" t="s">
        <v>7</v>
      </c>
      <c r="C346" s="1" t="s">
        <v>8</v>
      </c>
      <c r="D346" s="12" t="s">
        <v>14</v>
      </c>
      <c r="E346" s="12" t="s">
        <v>14</v>
      </c>
      <c r="F346" s="10" t="s">
        <v>1593</v>
      </c>
      <c r="G346" s="1" t="s">
        <v>9</v>
      </c>
      <c r="H346" s="1" t="s">
        <v>14</v>
      </c>
      <c r="I346" s="1" t="s">
        <v>14</v>
      </c>
      <c r="J346" s="2">
        <v>429183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30" x14ac:dyDescent="0.25">
      <c r="A347" s="1" t="s">
        <v>415</v>
      </c>
      <c r="B347" s="1" t="s">
        <v>50</v>
      </c>
      <c r="C347" s="1" t="s">
        <v>8</v>
      </c>
      <c r="D347" s="12" t="s">
        <v>416</v>
      </c>
      <c r="E347" s="12" t="s">
        <v>1249</v>
      </c>
      <c r="F347" s="10" t="s">
        <v>417</v>
      </c>
      <c r="G347" s="1" t="s">
        <v>418</v>
      </c>
      <c r="H347" s="1" t="s">
        <v>54</v>
      </c>
      <c r="I347" s="1" t="s">
        <v>54</v>
      </c>
      <c r="J347" s="2">
        <v>800935</v>
      </c>
      <c r="K347" s="2">
        <v>351207</v>
      </c>
      <c r="L347" s="2">
        <v>351207</v>
      </c>
      <c r="M347" s="2">
        <v>330152.76899999997</v>
      </c>
      <c r="N347" s="5">
        <f t="shared" si="5"/>
        <v>0.94005178997001759</v>
      </c>
      <c r="O347" s="2">
        <v>0</v>
      </c>
      <c r="P347" s="2">
        <v>0</v>
      </c>
    </row>
    <row r="348" spans="1:16" ht="30" x14ac:dyDescent="0.25">
      <c r="A348" s="1" t="s">
        <v>415</v>
      </c>
      <c r="B348" s="1" t="s">
        <v>50</v>
      </c>
      <c r="C348" s="1" t="s">
        <v>8</v>
      </c>
      <c r="D348" s="12" t="s">
        <v>423</v>
      </c>
      <c r="E348" s="12" t="s">
        <v>1250</v>
      </c>
      <c r="F348" s="10" t="s">
        <v>1382</v>
      </c>
      <c r="G348" s="1" t="s">
        <v>1383</v>
      </c>
      <c r="H348" s="1" t="s">
        <v>183</v>
      </c>
      <c r="I348" s="1" t="s">
        <v>184</v>
      </c>
      <c r="J348" s="2">
        <v>0</v>
      </c>
      <c r="K348" s="2">
        <v>2378630</v>
      </c>
      <c r="L348" s="2">
        <v>2378630</v>
      </c>
      <c r="M348" s="2">
        <v>1230987.226</v>
      </c>
      <c r="N348" s="5">
        <f t="shared" si="5"/>
        <v>0.51751942336555079</v>
      </c>
      <c r="O348" s="2">
        <v>0</v>
      </c>
      <c r="P348" s="2">
        <v>0</v>
      </c>
    </row>
    <row r="349" spans="1:16" ht="30" x14ac:dyDescent="0.25">
      <c r="A349" s="1" t="s">
        <v>415</v>
      </c>
      <c r="B349" s="1" t="s">
        <v>16</v>
      </c>
      <c r="C349" s="1" t="s">
        <v>8</v>
      </c>
      <c r="D349" s="12" t="s">
        <v>416</v>
      </c>
      <c r="E349" s="12" t="s">
        <v>1249</v>
      </c>
      <c r="F349" s="10" t="s">
        <v>679</v>
      </c>
      <c r="G349" s="1" t="s">
        <v>680</v>
      </c>
      <c r="H349" s="1" t="s">
        <v>17</v>
      </c>
      <c r="I349" s="1" t="s">
        <v>17</v>
      </c>
      <c r="J349" s="2">
        <v>1406292</v>
      </c>
      <c r="K349" s="2">
        <v>1408209</v>
      </c>
      <c r="L349" s="2">
        <v>1408209</v>
      </c>
      <c r="M349" s="2">
        <v>1407895.548</v>
      </c>
      <c r="N349" s="5">
        <f t="shared" si="5"/>
        <v>0.99977741088148131</v>
      </c>
      <c r="O349" s="2">
        <v>0</v>
      </c>
      <c r="P349" s="2">
        <v>0</v>
      </c>
    </row>
    <row r="350" spans="1:16" ht="30" x14ac:dyDescent="0.25">
      <c r="A350" s="1" t="s">
        <v>415</v>
      </c>
      <c r="B350" s="1" t="s">
        <v>16</v>
      </c>
      <c r="C350" s="1" t="s">
        <v>8</v>
      </c>
      <c r="D350" s="12" t="s">
        <v>416</v>
      </c>
      <c r="E350" s="12" t="s">
        <v>1249</v>
      </c>
      <c r="F350" s="10" t="s">
        <v>960</v>
      </c>
      <c r="G350" s="1" t="s">
        <v>961</v>
      </c>
      <c r="H350" s="1" t="s">
        <v>17</v>
      </c>
      <c r="I350" s="1" t="s">
        <v>17</v>
      </c>
      <c r="J350" s="2">
        <v>574200</v>
      </c>
      <c r="K350" s="2">
        <v>752765</v>
      </c>
      <c r="L350" s="2">
        <v>752765</v>
      </c>
      <c r="M350" s="2">
        <v>277819.83599999995</v>
      </c>
      <c r="N350" s="5">
        <f t="shared" si="5"/>
        <v>0.36906582532397225</v>
      </c>
      <c r="O350" s="2">
        <v>0</v>
      </c>
      <c r="P350" s="2">
        <v>0</v>
      </c>
    </row>
    <row r="351" spans="1:16" ht="30" x14ac:dyDescent="0.25">
      <c r="A351" s="1" t="s">
        <v>415</v>
      </c>
      <c r="B351" s="1" t="s">
        <v>68</v>
      </c>
      <c r="C351" s="1" t="s">
        <v>8</v>
      </c>
      <c r="D351" s="12" t="s">
        <v>423</v>
      </c>
      <c r="E351" s="12" t="s">
        <v>1250</v>
      </c>
      <c r="F351" s="10" t="s">
        <v>962</v>
      </c>
      <c r="G351" s="1" t="s">
        <v>963</v>
      </c>
      <c r="H351" s="1" t="s">
        <v>71</v>
      </c>
      <c r="I351" s="1" t="s">
        <v>74</v>
      </c>
      <c r="J351" s="2">
        <v>977393</v>
      </c>
      <c r="K351" s="2">
        <v>0</v>
      </c>
      <c r="L351" s="2">
        <v>0</v>
      </c>
      <c r="M351" s="2">
        <v>0</v>
      </c>
      <c r="N351" s="5" t="str">
        <f t="shared" si="5"/>
        <v>-</v>
      </c>
      <c r="O351" s="2">
        <v>0</v>
      </c>
      <c r="P351" s="2">
        <v>0</v>
      </c>
    </row>
    <row r="352" spans="1:16" ht="30" x14ac:dyDescent="0.25">
      <c r="A352" s="1" t="s">
        <v>415</v>
      </c>
      <c r="B352" s="1" t="s">
        <v>68</v>
      </c>
      <c r="C352" s="1" t="s">
        <v>8</v>
      </c>
      <c r="D352" s="12" t="s">
        <v>416</v>
      </c>
      <c r="E352" s="12" t="s">
        <v>1249</v>
      </c>
      <c r="F352" s="10" t="s">
        <v>964</v>
      </c>
      <c r="G352" s="1" t="s">
        <v>965</v>
      </c>
      <c r="H352" s="1" t="s">
        <v>205</v>
      </c>
      <c r="I352" s="1" t="s">
        <v>449</v>
      </c>
      <c r="J352" s="2">
        <v>788164</v>
      </c>
      <c r="K352" s="2">
        <v>813751</v>
      </c>
      <c r="L352" s="2">
        <v>813751</v>
      </c>
      <c r="M352" s="2">
        <v>53184.337</v>
      </c>
      <c r="N352" s="5">
        <f t="shared" si="5"/>
        <v>6.5357015843912944E-2</v>
      </c>
      <c r="O352" s="2">
        <v>0</v>
      </c>
      <c r="P352" s="2">
        <v>0</v>
      </c>
    </row>
    <row r="353" spans="1:16" ht="30" x14ac:dyDescent="0.25">
      <c r="A353" s="1" t="s">
        <v>415</v>
      </c>
      <c r="B353" s="1" t="s">
        <v>68</v>
      </c>
      <c r="C353" s="1" t="s">
        <v>8</v>
      </c>
      <c r="D353" s="12" t="s">
        <v>416</v>
      </c>
      <c r="E353" s="12" t="s">
        <v>1249</v>
      </c>
      <c r="F353" s="10" t="s">
        <v>966</v>
      </c>
      <c r="G353" s="1" t="s">
        <v>967</v>
      </c>
      <c r="H353" s="1" t="s">
        <v>71</v>
      </c>
      <c r="I353" s="1" t="s">
        <v>71</v>
      </c>
      <c r="J353" s="2">
        <v>1001405</v>
      </c>
      <c r="K353" s="2">
        <v>3272119</v>
      </c>
      <c r="L353" s="2">
        <v>3272119</v>
      </c>
      <c r="M353" s="2">
        <v>2213112.1519999998</v>
      </c>
      <c r="N353" s="5">
        <f t="shared" si="5"/>
        <v>0.67635442109532073</v>
      </c>
      <c r="O353" s="2">
        <v>0</v>
      </c>
      <c r="P353" s="2">
        <v>0</v>
      </c>
    </row>
    <row r="354" spans="1:16" ht="30" x14ac:dyDescent="0.25">
      <c r="A354" s="1" t="s">
        <v>415</v>
      </c>
      <c r="B354" s="1" t="s">
        <v>68</v>
      </c>
      <c r="C354" s="1" t="s">
        <v>8</v>
      </c>
      <c r="D354" s="12" t="s">
        <v>416</v>
      </c>
      <c r="E354" s="12" t="s">
        <v>1249</v>
      </c>
      <c r="F354" s="10" t="s">
        <v>709</v>
      </c>
      <c r="G354" s="1" t="s">
        <v>710</v>
      </c>
      <c r="H354" s="1" t="s">
        <v>71</v>
      </c>
      <c r="I354" s="1" t="s">
        <v>71</v>
      </c>
      <c r="J354" s="2">
        <v>1851972</v>
      </c>
      <c r="K354" s="2">
        <v>2512702</v>
      </c>
      <c r="L354" s="2">
        <v>2512702</v>
      </c>
      <c r="M354" s="2">
        <v>2506756.5460000001</v>
      </c>
      <c r="N354" s="5">
        <f t="shared" si="5"/>
        <v>0.99763384038377811</v>
      </c>
      <c r="O354" s="2">
        <v>0</v>
      </c>
      <c r="P354" s="2">
        <v>0</v>
      </c>
    </row>
    <row r="355" spans="1:16" ht="30" x14ac:dyDescent="0.25">
      <c r="A355" s="1" t="s">
        <v>415</v>
      </c>
      <c r="B355" s="1" t="s">
        <v>21</v>
      </c>
      <c r="C355" s="1" t="s">
        <v>8</v>
      </c>
      <c r="D355" s="12" t="s">
        <v>423</v>
      </c>
      <c r="E355" s="12" t="s">
        <v>1250</v>
      </c>
      <c r="F355" s="10" t="s">
        <v>681</v>
      </c>
      <c r="G355" s="1" t="s">
        <v>682</v>
      </c>
      <c r="H355" s="1" t="s">
        <v>23</v>
      </c>
      <c r="I355" s="1" t="s">
        <v>23</v>
      </c>
      <c r="J355" s="2">
        <v>529752</v>
      </c>
      <c r="K355" s="2">
        <v>284991</v>
      </c>
      <c r="L355" s="2">
        <v>284991</v>
      </c>
      <c r="M355" s="2">
        <v>284989.11</v>
      </c>
      <c r="N355" s="5">
        <f t="shared" si="5"/>
        <v>0.99999336821162765</v>
      </c>
      <c r="O355" s="2">
        <v>0</v>
      </c>
      <c r="P355" s="2">
        <v>0</v>
      </c>
    </row>
    <row r="356" spans="1:16" ht="30" x14ac:dyDescent="0.25">
      <c r="A356" s="1" t="s">
        <v>415</v>
      </c>
      <c r="B356" s="1" t="s">
        <v>21</v>
      </c>
      <c r="C356" s="1" t="s">
        <v>8</v>
      </c>
      <c r="D356" s="12" t="s">
        <v>423</v>
      </c>
      <c r="E356" s="12" t="s">
        <v>1250</v>
      </c>
      <c r="F356" s="10" t="s">
        <v>779</v>
      </c>
      <c r="G356" s="1" t="s">
        <v>780</v>
      </c>
      <c r="H356" s="1" t="s">
        <v>781</v>
      </c>
      <c r="I356" s="1" t="s">
        <v>781</v>
      </c>
      <c r="J356" s="2">
        <v>909324</v>
      </c>
      <c r="K356" s="2">
        <v>891624</v>
      </c>
      <c r="L356" s="2">
        <v>891624</v>
      </c>
      <c r="M356" s="2">
        <v>891621.78500000003</v>
      </c>
      <c r="N356" s="5">
        <f t="shared" si="5"/>
        <v>0.99999751576897888</v>
      </c>
      <c r="O356" s="2">
        <v>0</v>
      </c>
      <c r="P356" s="2">
        <v>0</v>
      </c>
    </row>
    <row r="357" spans="1:16" ht="30" x14ac:dyDescent="0.25">
      <c r="A357" s="1" t="s">
        <v>415</v>
      </c>
      <c r="B357" s="1" t="s">
        <v>21</v>
      </c>
      <c r="C357" s="1" t="s">
        <v>8</v>
      </c>
      <c r="D357" s="12" t="s">
        <v>423</v>
      </c>
      <c r="E357" s="12" t="s">
        <v>1250</v>
      </c>
      <c r="F357" s="10" t="s">
        <v>782</v>
      </c>
      <c r="G357" s="1" t="s">
        <v>783</v>
      </c>
      <c r="H357" s="1" t="s">
        <v>23</v>
      </c>
      <c r="I357" s="1" t="s">
        <v>23</v>
      </c>
      <c r="J357" s="2">
        <v>1013724</v>
      </c>
      <c r="K357" s="2">
        <v>416318</v>
      </c>
      <c r="L357" s="2">
        <v>416318</v>
      </c>
      <c r="M357" s="2">
        <v>415173.69199999998</v>
      </c>
      <c r="N357" s="5">
        <f t="shared" si="5"/>
        <v>0.99725136073866605</v>
      </c>
      <c r="O357" s="2">
        <v>0</v>
      </c>
      <c r="P357" s="2">
        <v>0</v>
      </c>
    </row>
    <row r="358" spans="1:16" ht="30" x14ac:dyDescent="0.25">
      <c r="A358" s="1" t="s">
        <v>415</v>
      </c>
      <c r="B358" s="1" t="s">
        <v>81</v>
      </c>
      <c r="C358" s="1" t="s">
        <v>8</v>
      </c>
      <c r="D358" s="12" t="s">
        <v>423</v>
      </c>
      <c r="E358" s="12" t="s">
        <v>1250</v>
      </c>
      <c r="F358" s="10" t="s">
        <v>968</v>
      </c>
      <c r="G358" s="1" t="s">
        <v>969</v>
      </c>
      <c r="H358" s="1" t="s">
        <v>219</v>
      </c>
      <c r="I358" s="1" t="s">
        <v>1114</v>
      </c>
      <c r="J358" s="2">
        <v>835200</v>
      </c>
      <c r="K358" s="2">
        <v>737500</v>
      </c>
      <c r="L358" s="2">
        <v>737500</v>
      </c>
      <c r="M358" s="2">
        <v>91838.950999999986</v>
      </c>
      <c r="N358" s="5">
        <f t="shared" si="5"/>
        <v>0.12452739118644066</v>
      </c>
      <c r="O358" s="2">
        <v>0</v>
      </c>
      <c r="P358" s="2">
        <v>0</v>
      </c>
    </row>
    <row r="359" spans="1:16" ht="30" x14ac:dyDescent="0.25">
      <c r="A359" s="1" t="s">
        <v>415</v>
      </c>
      <c r="B359" s="1" t="s">
        <v>81</v>
      </c>
      <c r="C359" s="1" t="s">
        <v>8</v>
      </c>
      <c r="D359" s="12" t="s">
        <v>423</v>
      </c>
      <c r="E359" s="12" t="s">
        <v>1250</v>
      </c>
      <c r="F359" s="10" t="s">
        <v>711</v>
      </c>
      <c r="G359" s="1" t="s">
        <v>712</v>
      </c>
      <c r="H359" s="1" t="s">
        <v>713</v>
      </c>
      <c r="I359" s="1" t="s">
        <v>714</v>
      </c>
      <c r="J359" s="2">
        <v>848772</v>
      </c>
      <c r="K359" s="2">
        <v>726581</v>
      </c>
      <c r="L359" s="2">
        <v>726581</v>
      </c>
      <c r="M359" s="2">
        <v>726578.38600000006</v>
      </c>
      <c r="N359" s="5">
        <f t="shared" si="5"/>
        <v>0.99999640232816445</v>
      </c>
      <c r="O359" s="2">
        <v>0</v>
      </c>
      <c r="P359" s="2">
        <v>0</v>
      </c>
    </row>
    <row r="360" spans="1:16" ht="30" x14ac:dyDescent="0.25">
      <c r="A360" s="1" t="s">
        <v>415</v>
      </c>
      <c r="B360" s="1" t="s">
        <v>81</v>
      </c>
      <c r="C360" s="1" t="s">
        <v>8</v>
      </c>
      <c r="D360" s="12" t="s">
        <v>423</v>
      </c>
      <c r="E360" s="12" t="s">
        <v>1250</v>
      </c>
      <c r="F360" s="10" t="s">
        <v>970</v>
      </c>
      <c r="G360" s="1" t="s">
        <v>971</v>
      </c>
      <c r="H360" s="1" t="s">
        <v>219</v>
      </c>
      <c r="I360" s="1" t="s">
        <v>225</v>
      </c>
      <c r="J360" s="2">
        <v>881940</v>
      </c>
      <c r="K360" s="2">
        <v>2102569</v>
      </c>
      <c r="L360" s="2">
        <v>2102569</v>
      </c>
      <c r="M360" s="2">
        <v>459898.13199999998</v>
      </c>
      <c r="N360" s="5">
        <f t="shared" si="5"/>
        <v>0.218731528905829</v>
      </c>
      <c r="O360" s="2">
        <v>0</v>
      </c>
      <c r="P360" s="2">
        <v>0</v>
      </c>
    </row>
    <row r="361" spans="1:16" ht="30" x14ac:dyDescent="0.25">
      <c r="A361" s="1" t="s">
        <v>415</v>
      </c>
      <c r="B361" s="1" t="s">
        <v>81</v>
      </c>
      <c r="C361" s="1" t="s">
        <v>8</v>
      </c>
      <c r="D361" s="12" t="s">
        <v>416</v>
      </c>
      <c r="E361" s="12" t="s">
        <v>1249</v>
      </c>
      <c r="F361" s="10" t="s">
        <v>784</v>
      </c>
      <c r="G361" s="1" t="s">
        <v>785</v>
      </c>
      <c r="H361" s="1" t="s">
        <v>83</v>
      </c>
      <c r="I361" s="1" t="s">
        <v>84</v>
      </c>
      <c r="J361" s="2">
        <v>853574</v>
      </c>
      <c r="K361" s="2">
        <v>895212</v>
      </c>
      <c r="L361" s="2">
        <v>895212</v>
      </c>
      <c r="M361" s="2">
        <v>895210.75</v>
      </c>
      <c r="N361" s="5">
        <f t="shared" si="5"/>
        <v>0.9999986036827031</v>
      </c>
      <c r="O361" s="2">
        <v>0</v>
      </c>
      <c r="P361" s="2">
        <v>0</v>
      </c>
    </row>
    <row r="362" spans="1:16" ht="30" x14ac:dyDescent="0.25">
      <c r="A362" s="1" t="s">
        <v>415</v>
      </c>
      <c r="B362" s="1" t="s">
        <v>24</v>
      </c>
      <c r="C362" s="1" t="s">
        <v>8</v>
      </c>
      <c r="D362" s="12" t="s">
        <v>416</v>
      </c>
      <c r="E362" s="12" t="s">
        <v>1249</v>
      </c>
      <c r="F362" s="10" t="s">
        <v>1615</v>
      </c>
      <c r="G362" s="1" t="s">
        <v>1616</v>
      </c>
      <c r="H362" s="1" t="s">
        <v>1617</v>
      </c>
      <c r="I362" s="1" t="s">
        <v>1617</v>
      </c>
      <c r="J362" s="2">
        <v>0</v>
      </c>
      <c r="K362" s="2">
        <v>753195</v>
      </c>
      <c r="L362" s="2">
        <v>753195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30" x14ac:dyDescent="0.25">
      <c r="A363" s="1" t="s">
        <v>415</v>
      </c>
      <c r="B363" s="1" t="s">
        <v>26</v>
      </c>
      <c r="C363" s="1" t="s">
        <v>8</v>
      </c>
      <c r="D363" s="12" t="s">
        <v>416</v>
      </c>
      <c r="E363" s="12" t="s">
        <v>1249</v>
      </c>
      <c r="F363" s="10" t="s">
        <v>972</v>
      </c>
      <c r="G363" s="1" t="s">
        <v>973</v>
      </c>
      <c r="H363" s="1" t="s">
        <v>28</v>
      </c>
      <c r="I363" s="1" t="s">
        <v>419</v>
      </c>
      <c r="J363" s="2">
        <v>1566000</v>
      </c>
      <c r="K363" s="2">
        <v>0</v>
      </c>
      <c r="L363" s="2">
        <v>0</v>
      </c>
      <c r="M363" s="2">
        <v>0</v>
      </c>
      <c r="N363" s="5" t="str">
        <f t="shared" si="5"/>
        <v>-</v>
      </c>
      <c r="O363" s="2">
        <v>0</v>
      </c>
      <c r="P363" s="2">
        <v>0</v>
      </c>
    </row>
    <row r="364" spans="1:16" ht="30" x14ac:dyDescent="0.25">
      <c r="A364" s="1" t="s">
        <v>415</v>
      </c>
      <c r="B364" s="1" t="s">
        <v>26</v>
      </c>
      <c r="C364" s="1" t="s">
        <v>8</v>
      </c>
      <c r="D364" s="12" t="s">
        <v>416</v>
      </c>
      <c r="E364" s="12" t="s">
        <v>1249</v>
      </c>
      <c r="F364" s="10" t="s">
        <v>420</v>
      </c>
      <c r="G364" s="1" t="s">
        <v>974</v>
      </c>
      <c r="H364" s="1" t="s">
        <v>28</v>
      </c>
      <c r="I364" s="1" t="s">
        <v>419</v>
      </c>
      <c r="J364" s="2">
        <v>156600</v>
      </c>
      <c r="K364" s="2">
        <v>768380</v>
      </c>
      <c r="L364" s="2">
        <v>768380</v>
      </c>
      <c r="M364" s="2">
        <v>766258.277</v>
      </c>
      <c r="N364" s="5">
        <f t="shared" si="5"/>
        <v>0.99723870610895649</v>
      </c>
      <c r="O364" s="2">
        <v>0</v>
      </c>
      <c r="P364" s="2">
        <v>0</v>
      </c>
    </row>
    <row r="365" spans="1:16" ht="30" x14ac:dyDescent="0.25">
      <c r="A365" s="1" t="s">
        <v>415</v>
      </c>
      <c r="B365" s="1" t="s">
        <v>26</v>
      </c>
      <c r="C365" s="1" t="s">
        <v>8</v>
      </c>
      <c r="D365" s="12" t="s">
        <v>416</v>
      </c>
      <c r="E365" s="12" t="s">
        <v>1249</v>
      </c>
      <c r="F365" s="10" t="s">
        <v>421</v>
      </c>
      <c r="G365" s="1" t="s">
        <v>975</v>
      </c>
      <c r="H365" s="1" t="s">
        <v>28</v>
      </c>
      <c r="I365" s="1" t="s">
        <v>419</v>
      </c>
      <c r="J365" s="2">
        <v>689058</v>
      </c>
      <c r="K365" s="2">
        <v>1191884</v>
      </c>
      <c r="L365" s="2">
        <v>1191884</v>
      </c>
      <c r="M365" s="2">
        <v>1191883.1779999998</v>
      </c>
      <c r="N365" s="5">
        <f t="shared" si="5"/>
        <v>0.99999931033556944</v>
      </c>
      <c r="O365" s="2">
        <v>0</v>
      </c>
      <c r="P365" s="2">
        <v>0</v>
      </c>
    </row>
    <row r="366" spans="1:16" ht="30" x14ac:dyDescent="0.25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683</v>
      </c>
      <c r="G366" s="1" t="s">
        <v>684</v>
      </c>
      <c r="H366" s="1" t="s">
        <v>28</v>
      </c>
      <c r="I366" s="1" t="s">
        <v>419</v>
      </c>
      <c r="J366" s="2">
        <v>438480</v>
      </c>
      <c r="K366" s="2">
        <v>287235</v>
      </c>
      <c r="L366" s="2">
        <v>287235</v>
      </c>
      <c r="M366" s="2">
        <v>287234.57500000001</v>
      </c>
      <c r="N366" s="5">
        <f t="shared" si="5"/>
        <v>0.99999852037530246</v>
      </c>
      <c r="O366" s="2">
        <v>0</v>
      </c>
      <c r="P366" s="2">
        <v>0</v>
      </c>
    </row>
    <row r="367" spans="1:16" ht="255" x14ac:dyDescent="0.25">
      <c r="A367" s="1" t="s">
        <v>415</v>
      </c>
      <c r="B367" s="1" t="s">
        <v>102</v>
      </c>
      <c r="C367" s="1" t="s">
        <v>8</v>
      </c>
      <c r="D367" s="12" t="s">
        <v>423</v>
      </c>
      <c r="E367" s="12" t="s">
        <v>1250</v>
      </c>
      <c r="F367" s="10" t="s">
        <v>976</v>
      </c>
      <c r="G367" s="1" t="s">
        <v>977</v>
      </c>
      <c r="H367" s="1" t="s">
        <v>261</v>
      </c>
      <c r="I367" s="1" t="s">
        <v>1115</v>
      </c>
      <c r="J367" s="2">
        <v>313200</v>
      </c>
      <c r="K367" s="2">
        <v>1105000</v>
      </c>
      <c r="L367" s="2">
        <v>1105000</v>
      </c>
      <c r="M367" s="2">
        <v>67.28</v>
      </c>
      <c r="N367" s="5">
        <f t="shared" si="5"/>
        <v>6.0886877828054298E-5</v>
      </c>
      <c r="O367" s="2">
        <v>0</v>
      </c>
      <c r="P367" s="2">
        <v>0</v>
      </c>
    </row>
    <row r="368" spans="1:16" ht="30" x14ac:dyDescent="0.25">
      <c r="A368" s="1" t="s">
        <v>415</v>
      </c>
      <c r="B368" s="1" t="s">
        <v>111</v>
      </c>
      <c r="C368" s="1" t="s">
        <v>8</v>
      </c>
      <c r="D368" s="12" t="s">
        <v>423</v>
      </c>
      <c r="E368" s="12" t="s">
        <v>1250</v>
      </c>
      <c r="F368" s="10" t="s">
        <v>978</v>
      </c>
      <c r="G368" s="1" t="s">
        <v>979</v>
      </c>
      <c r="H368" s="1" t="s">
        <v>273</v>
      </c>
      <c r="I368" s="1" t="s">
        <v>273</v>
      </c>
      <c r="J368" s="2">
        <v>882005</v>
      </c>
      <c r="K368" s="2">
        <v>0</v>
      </c>
      <c r="L368" s="2">
        <v>0</v>
      </c>
      <c r="M368" s="2">
        <v>0</v>
      </c>
      <c r="N368" s="5" t="str">
        <f t="shared" si="5"/>
        <v>-</v>
      </c>
      <c r="O368" s="2">
        <v>0</v>
      </c>
      <c r="P368" s="2">
        <v>0</v>
      </c>
    </row>
    <row r="369" spans="1:16" ht="30" x14ac:dyDescent="0.25">
      <c r="A369" s="1" t="s">
        <v>415</v>
      </c>
      <c r="B369" s="1" t="s">
        <v>111</v>
      </c>
      <c r="C369" s="1" t="s">
        <v>8</v>
      </c>
      <c r="D369" s="12" t="s">
        <v>423</v>
      </c>
      <c r="E369" s="12" t="s">
        <v>1250</v>
      </c>
      <c r="F369" s="10" t="s">
        <v>1218</v>
      </c>
      <c r="G369" s="1" t="s">
        <v>1219</v>
      </c>
      <c r="H369" s="1" t="s">
        <v>113</v>
      </c>
      <c r="I369" s="1" t="s">
        <v>113</v>
      </c>
      <c r="J369" s="2">
        <v>0</v>
      </c>
      <c r="K369" s="2">
        <v>573285</v>
      </c>
      <c r="L369" s="2">
        <v>573285</v>
      </c>
      <c r="M369" s="2">
        <v>21.12</v>
      </c>
      <c r="N369" s="5">
        <f t="shared" si="5"/>
        <v>3.6840315026557473E-5</v>
      </c>
      <c r="O369" s="2">
        <v>0</v>
      </c>
      <c r="P369" s="2">
        <v>0</v>
      </c>
    </row>
    <row r="370" spans="1:16" ht="255" x14ac:dyDescent="0.25">
      <c r="A370" s="1" t="s">
        <v>415</v>
      </c>
      <c r="B370" s="1" t="s">
        <v>111</v>
      </c>
      <c r="C370" s="1" t="s">
        <v>8</v>
      </c>
      <c r="D370" s="12" t="s">
        <v>980</v>
      </c>
      <c r="E370" s="12" t="s">
        <v>1251</v>
      </c>
      <c r="F370" s="10" t="s">
        <v>981</v>
      </c>
      <c r="G370" s="1" t="s">
        <v>982</v>
      </c>
      <c r="H370" s="1" t="s">
        <v>1116</v>
      </c>
      <c r="I370" s="1" t="s">
        <v>1117</v>
      </c>
      <c r="J370" s="2">
        <v>210157</v>
      </c>
      <c r="K370" s="2">
        <v>521184</v>
      </c>
      <c r="L370" s="2">
        <v>521184</v>
      </c>
      <c r="M370" s="2">
        <v>47780.326999999997</v>
      </c>
      <c r="N370" s="5">
        <f t="shared" si="5"/>
        <v>9.1676503883465335E-2</v>
      </c>
      <c r="O370" s="2">
        <v>0</v>
      </c>
      <c r="P370" s="2">
        <v>0</v>
      </c>
    </row>
    <row r="371" spans="1:16" ht="30" x14ac:dyDescent="0.25">
      <c r="A371" s="1" t="s">
        <v>415</v>
      </c>
      <c r="B371" s="1" t="s">
        <v>118</v>
      </c>
      <c r="C371" s="1" t="s">
        <v>8</v>
      </c>
      <c r="D371" s="12" t="s">
        <v>423</v>
      </c>
      <c r="E371" s="12" t="s">
        <v>1250</v>
      </c>
      <c r="F371" s="10" t="s">
        <v>983</v>
      </c>
      <c r="G371" s="1" t="s">
        <v>984</v>
      </c>
      <c r="H371" s="1" t="s">
        <v>119</v>
      </c>
      <c r="I371" s="1" t="s">
        <v>120</v>
      </c>
      <c r="J371" s="2">
        <v>539333</v>
      </c>
      <c r="K371" s="2">
        <v>1001670</v>
      </c>
      <c r="L371" s="2">
        <v>1001670</v>
      </c>
      <c r="M371" s="2">
        <v>116361.77399999999</v>
      </c>
      <c r="N371" s="5">
        <f t="shared" si="5"/>
        <v>0.11616777381772439</v>
      </c>
      <c r="O371" s="2">
        <v>0</v>
      </c>
      <c r="P371" s="2">
        <v>0</v>
      </c>
    </row>
    <row r="372" spans="1:16" ht="30" x14ac:dyDescent="0.25">
      <c r="A372" s="1" t="s">
        <v>415</v>
      </c>
      <c r="B372" s="1" t="s">
        <v>29</v>
      </c>
      <c r="C372" s="1" t="s">
        <v>8</v>
      </c>
      <c r="D372" s="12" t="s">
        <v>416</v>
      </c>
      <c r="E372" s="12" t="s">
        <v>1249</v>
      </c>
      <c r="F372" s="10" t="s">
        <v>422</v>
      </c>
      <c r="G372" s="1" t="s">
        <v>640</v>
      </c>
      <c r="H372" s="1" t="s">
        <v>30</v>
      </c>
      <c r="I372" s="1" t="s">
        <v>31</v>
      </c>
      <c r="J372" s="2">
        <v>1980692</v>
      </c>
      <c r="K372" s="2">
        <v>4422261</v>
      </c>
      <c r="L372" s="2">
        <v>4422261</v>
      </c>
      <c r="M372" s="2">
        <v>1567213.0260000001</v>
      </c>
      <c r="N372" s="5">
        <f t="shared" si="5"/>
        <v>0.35439179777041657</v>
      </c>
      <c r="O372" s="2">
        <v>0</v>
      </c>
      <c r="P372" s="2">
        <v>0</v>
      </c>
    </row>
    <row r="373" spans="1:16" ht="30" x14ac:dyDescent="0.25">
      <c r="A373" s="1" t="s">
        <v>415</v>
      </c>
      <c r="B373" s="1" t="s">
        <v>29</v>
      </c>
      <c r="C373" s="1" t="s">
        <v>8</v>
      </c>
      <c r="D373" s="12" t="s">
        <v>416</v>
      </c>
      <c r="E373" s="12" t="s">
        <v>1249</v>
      </c>
      <c r="F373" s="10" t="s">
        <v>425</v>
      </c>
      <c r="G373" s="1" t="s">
        <v>985</v>
      </c>
      <c r="H373" s="1" t="s">
        <v>30</v>
      </c>
      <c r="I373" s="1" t="s">
        <v>31</v>
      </c>
      <c r="J373" s="2">
        <v>1197086</v>
      </c>
      <c r="K373" s="2">
        <v>3214846</v>
      </c>
      <c r="L373" s="2">
        <v>3214846</v>
      </c>
      <c r="M373" s="2">
        <v>3210592.11</v>
      </c>
      <c r="N373" s="5">
        <f t="shared" si="5"/>
        <v>0.99867679820433075</v>
      </c>
      <c r="O373" s="2">
        <v>0</v>
      </c>
      <c r="P373" s="2">
        <v>0</v>
      </c>
    </row>
    <row r="374" spans="1:16" ht="30" x14ac:dyDescent="0.25">
      <c r="A374" s="1" t="s">
        <v>415</v>
      </c>
      <c r="B374" s="1" t="s">
        <v>29</v>
      </c>
      <c r="C374" s="1" t="s">
        <v>8</v>
      </c>
      <c r="D374" s="12" t="s">
        <v>416</v>
      </c>
      <c r="E374" s="12" t="s">
        <v>1249</v>
      </c>
      <c r="F374" s="10" t="s">
        <v>986</v>
      </c>
      <c r="G374" s="1" t="s">
        <v>987</v>
      </c>
      <c r="H374" s="1" t="s">
        <v>30</v>
      </c>
      <c r="I374" s="1" t="s">
        <v>31</v>
      </c>
      <c r="J374" s="2">
        <v>535259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30" x14ac:dyDescent="0.25">
      <c r="A375" s="1" t="s">
        <v>415</v>
      </c>
      <c r="B375" s="1" t="s">
        <v>35</v>
      </c>
      <c r="C375" s="1" t="s">
        <v>8</v>
      </c>
      <c r="D375" s="12" t="s">
        <v>423</v>
      </c>
      <c r="E375" s="12" t="s">
        <v>1250</v>
      </c>
      <c r="F375" s="10" t="s">
        <v>715</v>
      </c>
      <c r="G375" s="1" t="s">
        <v>716</v>
      </c>
      <c r="H375" s="1" t="s">
        <v>327</v>
      </c>
      <c r="I375" s="1" t="s">
        <v>332</v>
      </c>
      <c r="J375" s="2">
        <v>84929</v>
      </c>
      <c r="K375" s="2">
        <v>19865</v>
      </c>
      <c r="L375" s="2">
        <v>19865</v>
      </c>
      <c r="M375" s="2">
        <v>19864.5</v>
      </c>
      <c r="N375" s="5">
        <f t="shared" si="5"/>
        <v>0.99997483010319654</v>
      </c>
      <c r="O375" s="2">
        <v>0</v>
      </c>
      <c r="P375" s="2">
        <v>0</v>
      </c>
    </row>
    <row r="376" spans="1:16" ht="30" x14ac:dyDescent="0.25">
      <c r="A376" s="1" t="s">
        <v>415</v>
      </c>
      <c r="B376" s="1" t="s">
        <v>35</v>
      </c>
      <c r="C376" s="1" t="s">
        <v>8</v>
      </c>
      <c r="D376" s="12" t="s">
        <v>423</v>
      </c>
      <c r="E376" s="12" t="s">
        <v>1250</v>
      </c>
      <c r="F376" s="10" t="s">
        <v>717</v>
      </c>
      <c r="G376" s="1" t="s">
        <v>718</v>
      </c>
      <c r="H376" s="1" t="s">
        <v>38</v>
      </c>
      <c r="I376" s="1" t="s">
        <v>38</v>
      </c>
      <c r="J376" s="2">
        <v>461026</v>
      </c>
      <c r="K376" s="2">
        <v>677060</v>
      </c>
      <c r="L376" s="2">
        <v>677060</v>
      </c>
      <c r="M376" s="2">
        <v>646345.03600000008</v>
      </c>
      <c r="N376" s="5">
        <f t="shared" si="5"/>
        <v>0.95463479750686808</v>
      </c>
      <c r="O376" s="2">
        <v>0</v>
      </c>
      <c r="P376" s="2">
        <v>0</v>
      </c>
    </row>
    <row r="377" spans="1:16" ht="30" x14ac:dyDescent="0.25">
      <c r="A377" s="1" t="s">
        <v>415</v>
      </c>
      <c r="B377" s="1" t="s">
        <v>35</v>
      </c>
      <c r="C377" s="1" t="s">
        <v>8</v>
      </c>
      <c r="D377" s="12" t="s">
        <v>416</v>
      </c>
      <c r="E377" s="12" t="s">
        <v>1249</v>
      </c>
      <c r="F377" s="10" t="s">
        <v>719</v>
      </c>
      <c r="G377" s="1" t="s">
        <v>720</v>
      </c>
      <c r="H377" s="1" t="s">
        <v>38</v>
      </c>
      <c r="I377" s="1" t="s">
        <v>336</v>
      </c>
      <c r="J377" s="2">
        <v>104400</v>
      </c>
      <c r="K377" s="2">
        <v>258742</v>
      </c>
      <c r="L377" s="2">
        <v>258742</v>
      </c>
      <c r="M377" s="2">
        <v>255633.66800000001</v>
      </c>
      <c r="N377" s="5">
        <f t="shared" si="5"/>
        <v>0.98798675128119906</v>
      </c>
      <c r="O377" s="2">
        <v>0</v>
      </c>
      <c r="P377" s="2">
        <v>0</v>
      </c>
    </row>
    <row r="378" spans="1:16" ht="30" x14ac:dyDescent="0.25">
      <c r="A378" s="1" t="s">
        <v>415</v>
      </c>
      <c r="B378" s="1" t="s">
        <v>39</v>
      </c>
      <c r="C378" s="1" t="s">
        <v>8</v>
      </c>
      <c r="D378" s="12" t="s">
        <v>416</v>
      </c>
      <c r="E378" s="12" t="s">
        <v>1249</v>
      </c>
      <c r="F378" s="10" t="s">
        <v>988</v>
      </c>
      <c r="G378" s="1" t="s">
        <v>989</v>
      </c>
      <c r="H378" s="1" t="s">
        <v>152</v>
      </c>
      <c r="I378" s="1" t="s">
        <v>427</v>
      </c>
      <c r="J378" s="2">
        <v>522000</v>
      </c>
      <c r="K378" s="2">
        <v>0</v>
      </c>
      <c r="L378" s="2">
        <v>0</v>
      </c>
      <c r="M378" s="2">
        <v>0</v>
      </c>
      <c r="N378" s="5" t="str">
        <f t="shared" si="5"/>
        <v>-</v>
      </c>
      <c r="O378" s="2">
        <v>0</v>
      </c>
      <c r="P378" s="2">
        <v>0</v>
      </c>
    </row>
    <row r="379" spans="1:16" ht="30" x14ac:dyDescent="0.25">
      <c r="A379" s="1" t="s">
        <v>415</v>
      </c>
      <c r="B379" s="1" t="s">
        <v>39</v>
      </c>
      <c r="C379" s="1" t="s">
        <v>8</v>
      </c>
      <c r="D379" s="12" t="s">
        <v>423</v>
      </c>
      <c r="E379" s="12" t="s">
        <v>1250</v>
      </c>
      <c r="F379" s="10" t="s">
        <v>786</v>
      </c>
      <c r="G379" s="1" t="s">
        <v>787</v>
      </c>
      <c r="H379" s="1" t="s">
        <v>363</v>
      </c>
      <c r="I379" s="1" t="s">
        <v>364</v>
      </c>
      <c r="J379" s="2">
        <v>168486</v>
      </c>
      <c r="K379" s="2">
        <v>280294</v>
      </c>
      <c r="L379" s="2">
        <v>280294</v>
      </c>
      <c r="M379" s="2">
        <v>275748.554</v>
      </c>
      <c r="N379" s="5">
        <f t="shared" si="5"/>
        <v>0.98378329182929358</v>
      </c>
      <c r="O379" s="2">
        <v>0</v>
      </c>
      <c r="P379" s="2">
        <v>0</v>
      </c>
    </row>
    <row r="380" spans="1:16" ht="30" x14ac:dyDescent="0.25">
      <c r="A380" s="1" t="s">
        <v>415</v>
      </c>
      <c r="B380" s="1" t="s">
        <v>39</v>
      </c>
      <c r="C380" s="1" t="s">
        <v>8</v>
      </c>
      <c r="D380" s="12" t="s">
        <v>416</v>
      </c>
      <c r="E380" s="12" t="s">
        <v>1249</v>
      </c>
      <c r="F380" s="10" t="s">
        <v>721</v>
      </c>
      <c r="G380" s="1" t="s">
        <v>722</v>
      </c>
      <c r="H380" s="1" t="s">
        <v>40</v>
      </c>
      <c r="I380" s="1" t="s">
        <v>41</v>
      </c>
      <c r="J380" s="2">
        <v>886982</v>
      </c>
      <c r="K380" s="2">
        <v>688977</v>
      </c>
      <c r="L380" s="2">
        <v>688977</v>
      </c>
      <c r="M380" s="2">
        <v>688585.39799999993</v>
      </c>
      <c r="N380" s="5">
        <f t="shared" si="5"/>
        <v>0.99943161818173887</v>
      </c>
      <c r="O380" s="2">
        <v>0</v>
      </c>
      <c r="P380" s="2">
        <v>0</v>
      </c>
    </row>
    <row r="381" spans="1:16" ht="90" x14ac:dyDescent="0.25">
      <c r="A381" s="1" t="s">
        <v>415</v>
      </c>
      <c r="B381" s="1" t="s">
        <v>39</v>
      </c>
      <c r="C381" s="1" t="s">
        <v>8</v>
      </c>
      <c r="D381" s="12" t="s">
        <v>423</v>
      </c>
      <c r="E381" s="12" t="s">
        <v>1250</v>
      </c>
      <c r="F381" s="10" t="s">
        <v>723</v>
      </c>
      <c r="G381" s="1" t="s">
        <v>724</v>
      </c>
      <c r="H381" s="1" t="s">
        <v>152</v>
      </c>
      <c r="I381" s="1" t="s">
        <v>725</v>
      </c>
      <c r="J381" s="2">
        <v>1407646</v>
      </c>
      <c r="K381" s="2">
        <v>1852553</v>
      </c>
      <c r="L381" s="2">
        <v>1852553</v>
      </c>
      <c r="M381" s="2">
        <v>1773796.1739999999</v>
      </c>
      <c r="N381" s="5">
        <f t="shared" si="5"/>
        <v>0.95748741007679661</v>
      </c>
      <c r="O381" s="2">
        <v>0</v>
      </c>
      <c r="P381" s="2">
        <v>0</v>
      </c>
    </row>
    <row r="382" spans="1:16" ht="30" x14ac:dyDescent="0.25">
      <c r="A382" s="1" t="s">
        <v>415</v>
      </c>
      <c r="B382" s="1" t="s">
        <v>39</v>
      </c>
      <c r="C382" s="1" t="s">
        <v>8</v>
      </c>
      <c r="D382" s="12" t="s">
        <v>423</v>
      </c>
      <c r="E382" s="12" t="s">
        <v>1250</v>
      </c>
      <c r="F382" s="10" t="s">
        <v>726</v>
      </c>
      <c r="G382" s="1" t="s">
        <v>727</v>
      </c>
      <c r="H382" s="1" t="s">
        <v>363</v>
      </c>
      <c r="I382" s="1" t="s">
        <v>728</v>
      </c>
      <c r="J382" s="2">
        <v>1400338</v>
      </c>
      <c r="K382" s="2">
        <v>1573910</v>
      </c>
      <c r="L382" s="2">
        <v>1573910</v>
      </c>
      <c r="M382" s="2">
        <v>1515581.98</v>
      </c>
      <c r="N382" s="5">
        <f t="shared" si="5"/>
        <v>0.96294068911182973</v>
      </c>
      <c r="O382" s="2">
        <v>0</v>
      </c>
      <c r="P382" s="2">
        <v>0</v>
      </c>
    </row>
    <row r="383" spans="1:16" ht="105" x14ac:dyDescent="0.25">
      <c r="A383" s="1" t="s">
        <v>415</v>
      </c>
      <c r="B383" s="1" t="s">
        <v>39</v>
      </c>
      <c r="C383" s="1" t="s">
        <v>8</v>
      </c>
      <c r="D383" s="12" t="s">
        <v>423</v>
      </c>
      <c r="E383" s="12" t="s">
        <v>1250</v>
      </c>
      <c r="F383" s="10" t="s">
        <v>729</v>
      </c>
      <c r="G383" s="1" t="s">
        <v>730</v>
      </c>
      <c r="H383" s="1" t="s">
        <v>40</v>
      </c>
      <c r="I383" s="1" t="s">
        <v>731</v>
      </c>
      <c r="J383" s="2">
        <v>977518</v>
      </c>
      <c r="K383" s="2">
        <v>1210137</v>
      </c>
      <c r="L383" s="2">
        <v>1210137</v>
      </c>
      <c r="M383" s="2">
        <v>1100628.615</v>
      </c>
      <c r="N383" s="5">
        <f t="shared" si="5"/>
        <v>0.90950744833023034</v>
      </c>
      <c r="O383" s="2">
        <v>0</v>
      </c>
      <c r="P383" s="2">
        <v>0</v>
      </c>
    </row>
    <row r="384" spans="1:16" ht="30" x14ac:dyDescent="0.25">
      <c r="A384" s="1" t="s">
        <v>415</v>
      </c>
      <c r="B384" s="1" t="s">
        <v>42</v>
      </c>
      <c r="C384" s="1" t="s">
        <v>8</v>
      </c>
      <c r="D384" s="12" t="s">
        <v>423</v>
      </c>
      <c r="E384" s="12" t="s">
        <v>1250</v>
      </c>
      <c r="F384" s="10" t="s">
        <v>428</v>
      </c>
      <c r="G384" s="1" t="s">
        <v>990</v>
      </c>
      <c r="H384" s="1" t="s">
        <v>45</v>
      </c>
      <c r="I384" s="1" t="s">
        <v>45</v>
      </c>
      <c r="J384" s="2">
        <v>724037</v>
      </c>
      <c r="K384" s="2">
        <v>349273</v>
      </c>
      <c r="L384" s="2">
        <v>349273</v>
      </c>
      <c r="M384" s="2">
        <v>349272.10200000001</v>
      </c>
      <c r="N384" s="5">
        <f t="shared" si="5"/>
        <v>0.99999742894526633</v>
      </c>
      <c r="O384" s="2">
        <v>0</v>
      </c>
      <c r="P384" s="2">
        <v>0</v>
      </c>
    </row>
    <row r="385" spans="1:16" ht="30" x14ac:dyDescent="0.25">
      <c r="A385" s="1" t="s">
        <v>415</v>
      </c>
      <c r="B385" s="1" t="s">
        <v>42</v>
      </c>
      <c r="C385" s="1" t="s">
        <v>8</v>
      </c>
      <c r="D385" s="12" t="s">
        <v>423</v>
      </c>
      <c r="E385" s="12" t="s">
        <v>1250</v>
      </c>
      <c r="F385" s="10" t="s">
        <v>745</v>
      </c>
      <c r="G385" s="1" t="s">
        <v>746</v>
      </c>
      <c r="H385" s="1" t="s">
        <v>10</v>
      </c>
      <c r="I385" s="1" t="s">
        <v>11</v>
      </c>
      <c r="J385" s="2">
        <v>1284288</v>
      </c>
      <c r="K385" s="2">
        <v>1409261</v>
      </c>
      <c r="L385" s="2">
        <v>1409261</v>
      </c>
      <c r="M385" s="2">
        <v>810176.98</v>
      </c>
      <c r="N385" s="5">
        <f t="shared" si="5"/>
        <v>0.57489491300759754</v>
      </c>
      <c r="O385" s="2">
        <v>0</v>
      </c>
      <c r="P385" s="2">
        <v>0</v>
      </c>
    </row>
    <row r="386" spans="1:16" ht="30" x14ac:dyDescent="0.25">
      <c r="A386" s="1" t="s">
        <v>415</v>
      </c>
      <c r="B386" s="1" t="s">
        <v>42</v>
      </c>
      <c r="C386" s="1" t="s">
        <v>8</v>
      </c>
      <c r="D386" s="12" t="s">
        <v>416</v>
      </c>
      <c r="E386" s="12" t="s">
        <v>1249</v>
      </c>
      <c r="F386" s="10" t="s">
        <v>429</v>
      </c>
      <c r="G386" s="1" t="s">
        <v>430</v>
      </c>
      <c r="H386" s="1" t="s">
        <v>167</v>
      </c>
      <c r="I386" s="1" t="s">
        <v>167</v>
      </c>
      <c r="J386" s="2">
        <v>1112015</v>
      </c>
      <c r="K386" s="2">
        <v>1315148</v>
      </c>
      <c r="L386" s="2">
        <v>1315148</v>
      </c>
      <c r="M386" s="2">
        <v>997454.50300000003</v>
      </c>
      <c r="N386" s="5">
        <f t="shared" si="5"/>
        <v>0.75843517459631926</v>
      </c>
      <c r="O386" s="2">
        <v>0</v>
      </c>
      <c r="P386" s="2">
        <v>0</v>
      </c>
    </row>
    <row r="387" spans="1:16" ht="105" x14ac:dyDescent="0.25">
      <c r="A387" s="1" t="s">
        <v>415</v>
      </c>
      <c r="B387" s="1" t="s">
        <v>42</v>
      </c>
      <c r="C387" s="1" t="s">
        <v>8</v>
      </c>
      <c r="D387" s="12" t="s">
        <v>423</v>
      </c>
      <c r="E387" s="12" t="s">
        <v>1250</v>
      </c>
      <c r="F387" s="10" t="s">
        <v>732</v>
      </c>
      <c r="G387" s="1" t="s">
        <v>733</v>
      </c>
      <c r="H387" s="1" t="s">
        <v>165</v>
      </c>
      <c r="I387" s="1" t="s">
        <v>734</v>
      </c>
      <c r="J387" s="2">
        <v>261000</v>
      </c>
      <c r="K387" s="2">
        <v>1270000</v>
      </c>
      <c r="L387" s="2">
        <v>1270000</v>
      </c>
      <c r="M387" s="2">
        <v>1010334.697</v>
      </c>
      <c r="N387" s="5">
        <f t="shared" si="5"/>
        <v>0.79553913149606303</v>
      </c>
      <c r="O387" s="2">
        <v>0</v>
      </c>
      <c r="P387" s="2">
        <v>0</v>
      </c>
    </row>
    <row r="388" spans="1:16" ht="30" x14ac:dyDescent="0.25">
      <c r="A388" s="1" t="s">
        <v>415</v>
      </c>
      <c r="B388" s="1" t="s">
        <v>46</v>
      </c>
      <c r="C388" s="1" t="s">
        <v>8</v>
      </c>
      <c r="D388" s="12" t="s">
        <v>416</v>
      </c>
      <c r="E388" s="12" t="s">
        <v>1249</v>
      </c>
      <c r="F388" s="10" t="s">
        <v>431</v>
      </c>
      <c r="G388" s="1" t="s">
        <v>991</v>
      </c>
      <c r="H388" s="1" t="s">
        <v>47</v>
      </c>
      <c r="I388" s="1" t="s">
        <v>48</v>
      </c>
      <c r="J388" s="2">
        <v>19923083</v>
      </c>
      <c r="K388" s="2">
        <v>9266644</v>
      </c>
      <c r="L388" s="2">
        <v>9266644</v>
      </c>
      <c r="M388" s="2">
        <v>5293771.4240000006</v>
      </c>
      <c r="N388" s="5">
        <f t="shared" si="5"/>
        <v>0.57127169490918184</v>
      </c>
      <c r="O388" s="2">
        <v>0</v>
      </c>
      <c r="P388" s="2">
        <v>0</v>
      </c>
    </row>
    <row r="389" spans="1:16" ht="45" x14ac:dyDescent="0.25">
      <c r="A389" s="1" t="s">
        <v>415</v>
      </c>
      <c r="B389" s="1" t="s">
        <v>46</v>
      </c>
      <c r="C389" s="1" t="s">
        <v>8</v>
      </c>
      <c r="D389" s="12" t="s">
        <v>423</v>
      </c>
      <c r="E389" s="12" t="s">
        <v>1250</v>
      </c>
      <c r="F389" s="10" t="s">
        <v>735</v>
      </c>
      <c r="G389" s="1" t="s">
        <v>736</v>
      </c>
      <c r="H389" s="1" t="s">
        <v>379</v>
      </c>
      <c r="I389" s="1" t="s">
        <v>434</v>
      </c>
      <c r="J389" s="2">
        <v>401171</v>
      </c>
      <c r="K389" s="2">
        <v>453142</v>
      </c>
      <c r="L389" s="2">
        <v>453142</v>
      </c>
      <c r="M389" s="2">
        <v>451811.70599999995</v>
      </c>
      <c r="N389" s="5">
        <f t="shared" ref="N389:N452" si="6">IF(K389=0,"-",M389/K389)</f>
        <v>0.9970642888984026</v>
      </c>
      <c r="O389" s="2">
        <v>0</v>
      </c>
      <c r="P389" s="2">
        <v>0</v>
      </c>
    </row>
    <row r="390" spans="1:16" ht="30" x14ac:dyDescent="0.25">
      <c r="A390" s="1" t="s">
        <v>415</v>
      </c>
      <c r="B390" s="1" t="s">
        <v>46</v>
      </c>
      <c r="C390" s="1" t="s">
        <v>8</v>
      </c>
      <c r="D390" s="12" t="s">
        <v>423</v>
      </c>
      <c r="E390" s="12" t="s">
        <v>1250</v>
      </c>
      <c r="F390" s="10" t="s">
        <v>432</v>
      </c>
      <c r="G390" s="1" t="s">
        <v>433</v>
      </c>
      <c r="H390" s="1" t="s">
        <v>379</v>
      </c>
      <c r="I390" s="1" t="s">
        <v>434</v>
      </c>
      <c r="J390" s="2">
        <v>1570226</v>
      </c>
      <c r="K390" s="2">
        <v>1272206</v>
      </c>
      <c r="L390" s="2">
        <v>1272206</v>
      </c>
      <c r="M390" s="2">
        <v>1074039.3220000002</v>
      </c>
      <c r="N390" s="5">
        <f t="shared" si="6"/>
        <v>0.84423381276302745</v>
      </c>
      <c r="O390" s="2">
        <v>0</v>
      </c>
      <c r="P390" s="2">
        <v>0</v>
      </c>
    </row>
    <row r="391" spans="1:16" ht="30" x14ac:dyDescent="0.25">
      <c r="A391" s="1" t="s">
        <v>415</v>
      </c>
      <c r="B391" s="1" t="s">
        <v>7</v>
      </c>
      <c r="C391" s="1" t="s">
        <v>51</v>
      </c>
      <c r="D391" s="12" t="s">
        <v>423</v>
      </c>
      <c r="E391" s="12" t="s">
        <v>1250</v>
      </c>
      <c r="F391" s="10" t="s">
        <v>436</v>
      </c>
      <c r="G391" s="1" t="s">
        <v>437</v>
      </c>
      <c r="H391" s="1" t="s">
        <v>10</v>
      </c>
      <c r="I391" s="1" t="s">
        <v>11</v>
      </c>
      <c r="J391" s="2">
        <v>230168</v>
      </c>
      <c r="K391" s="2">
        <v>240650</v>
      </c>
      <c r="L391" s="2">
        <v>240650</v>
      </c>
      <c r="M391" s="2">
        <v>240616.08900000001</v>
      </c>
      <c r="N391" s="5">
        <f t="shared" si="6"/>
        <v>0.99985908580926663</v>
      </c>
      <c r="O391" s="2">
        <v>0</v>
      </c>
      <c r="P391" s="2">
        <v>0</v>
      </c>
    </row>
    <row r="392" spans="1:16" ht="30" x14ac:dyDescent="0.25">
      <c r="A392" s="1" t="s">
        <v>415</v>
      </c>
      <c r="B392" s="1" t="s">
        <v>7</v>
      </c>
      <c r="C392" s="1" t="s">
        <v>51</v>
      </c>
      <c r="D392" s="12" t="s">
        <v>423</v>
      </c>
      <c r="E392" s="12" t="s">
        <v>1250</v>
      </c>
      <c r="F392" s="10" t="s">
        <v>438</v>
      </c>
      <c r="G392" s="1" t="s">
        <v>439</v>
      </c>
      <c r="H392" s="1" t="s">
        <v>10</v>
      </c>
      <c r="I392" s="1" t="s">
        <v>11</v>
      </c>
      <c r="J392" s="2">
        <v>93249</v>
      </c>
      <c r="K392" s="2">
        <v>93182</v>
      </c>
      <c r="L392" s="2">
        <v>93182</v>
      </c>
      <c r="M392" s="2">
        <v>93181.25</v>
      </c>
      <c r="N392" s="5">
        <f t="shared" si="6"/>
        <v>0.99999195123521711</v>
      </c>
      <c r="O392" s="2">
        <v>0</v>
      </c>
      <c r="P392" s="2">
        <v>0</v>
      </c>
    </row>
    <row r="393" spans="1:16" ht="30" x14ac:dyDescent="0.25">
      <c r="A393" s="1" t="s">
        <v>415</v>
      </c>
      <c r="B393" s="1" t="s">
        <v>7</v>
      </c>
      <c r="C393" s="1" t="s">
        <v>51</v>
      </c>
      <c r="D393" s="12" t="s">
        <v>426</v>
      </c>
      <c r="E393" s="12" t="s">
        <v>1252</v>
      </c>
      <c r="F393" s="10" t="s">
        <v>440</v>
      </c>
      <c r="G393" s="1" t="s">
        <v>441</v>
      </c>
      <c r="H393" s="1" t="s">
        <v>10</v>
      </c>
      <c r="I393" s="1" t="s">
        <v>11</v>
      </c>
      <c r="J393" s="2">
        <v>190008</v>
      </c>
      <c r="K393" s="2">
        <v>199475</v>
      </c>
      <c r="L393" s="2">
        <v>199475</v>
      </c>
      <c r="M393" s="2">
        <v>199399.94500000001</v>
      </c>
      <c r="N393" s="5">
        <f t="shared" si="6"/>
        <v>0.99962373731043996</v>
      </c>
      <c r="O393" s="2">
        <v>0</v>
      </c>
      <c r="P393" s="2">
        <v>0</v>
      </c>
    </row>
    <row r="394" spans="1:16" ht="30" x14ac:dyDescent="0.25">
      <c r="A394" s="1" t="s">
        <v>415</v>
      </c>
      <c r="B394" s="1" t="s">
        <v>7</v>
      </c>
      <c r="C394" s="1" t="s">
        <v>51</v>
      </c>
      <c r="D394" s="12" t="s">
        <v>416</v>
      </c>
      <c r="E394" s="12" t="s">
        <v>1249</v>
      </c>
      <c r="F394" s="10" t="s">
        <v>442</v>
      </c>
      <c r="G394" s="1" t="s">
        <v>443</v>
      </c>
      <c r="H394" s="1" t="s">
        <v>10</v>
      </c>
      <c r="I394" s="1" t="s">
        <v>11</v>
      </c>
      <c r="J394" s="2">
        <v>274682</v>
      </c>
      <c r="K394" s="2">
        <v>277440</v>
      </c>
      <c r="L394" s="2">
        <v>277440</v>
      </c>
      <c r="M394" s="2">
        <v>277288.99400000001</v>
      </c>
      <c r="N394" s="5">
        <f t="shared" si="6"/>
        <v>0.99945571655132648</v>
      </c>
      <c r="O394" s="2">
        <v>0</v>
      </c>
      <c r="P394" s="2">
        <v>0</v>
      </c>
    </row>
    <row r="395" spans="1:16" ht="30" x14ac:dyDescent="0.25">
      <c r="A395" s="1" t="s">
        <v>415</v>
      </c>
      <c r="B395" s="1" t="s">
        <v>7</v>
      </c>
      <c r="C395" s="1" t="s">
        <v>51</v>
      </c>
      <c r="D395" s="12" t="s">
        <v>416</v>
      </c>
      <c r="E395" s="12" t="s">
        <v>1249</v>
      </c>
      <c r="F395" s="10" t="s">
        <v>444</v>
      </c>
      <c r="G395" s="1" t="s">
        <v>992</v>
      </c>
      <c r="H395" s="1" t="s">
        <v>10</v>
      </c>
      <c r="I395" s="1" t="s">
        <v>11</v>
      </c>
      <c r="J395" s="2">
        <v>313178</v>
      </c>
      <c r="K395" s="2">
        <v>198000</v>
      </c>
      <c r="L395" s="2">
        <v>198000</v>
      </c>
      <c r="M395" s="2">
        <v>134270.68400000001</v>
      </c>
      <c r="N395" s="5">
        <f t="shared" si="6"/>
        <v>0.67813476767676772</v>
      </c>
      <c r="O395" s="2">
        <v>0</v>
      </c>
      <c r="P395" s="2">
        <v>0</v>
      </c>
    </row>
    <row r="396" spans="1:16" ht="30" x14ac:dyDescent="0.25">
      <c r="A396" s="1" t="s">
        <v>415</v>
      </c>
      <c r="B396" s="1" t="s">
        <v>7</v>
      </c>
      <c r="C396" s="1" t="s">
        <v>8</v>
      </c>
      <c r="D396" s="12" t="s">
        <v>423</v>
      </c>
      <c r="E396" s="12" t="s">
        <v>1250</v>
      </c>
      <c r="F396" s="10" t="s">
        <v>685</v>
      </c>
      <c r="G396" s="1" t="s">
        <v>686</v>
      </c>
      <c r="H396" s="1" t="s">
        <v>993</v>
      </c>
      <c r="I396" s="1" t="s">
        <v>994</v>
      </c>
      <c r="J396" s="2">
        <v>330113</v>
      </c>
      <c r="K396" s="2">
        <v>211983</v>
      </c>
      <c r="L396" s="2">
        <v>211983</v>
      </c>
      <c r="M396" s="2">
        <v>211981.28400000001</v>
      </c>
      <c r="N396" s="5">
        <f t="shared" si="6"/>
        <v>0.99999190501125101</v>
      </c>
      <c r="O396" s="2">
        <v>0</v>
      </c>
      <c r="P396" s="2">
        <v>0</v>
      </c>
    </row>
    <row r="397" spans="1:16" ht="30" x14ac:dyDescent="0.25">
      <c r="A397" s="1" t="s">
        <v>415</v>
      </c>
      <c r="B397" s="1" t="s">
        <v>7</v>
      </c>
      <c r="C397" s="1" t="s">
        <v>8</v>
      </c>
      <c r="D397" s="12" t="s">
        <v>14</v>
      </c>
      <c r="E397" s="12" t="s">
        <v>14</v>
      </c>
      <c r="F397" s="10" t="s">
        <v>1594</v>
      </c>
      <c r="G397" s="1" t="s">
        <v>9</v>
      </c>
      <c r="H397" s="1" t="s">
        <v>14</v>
      </c>
      <c r="I397" s="1" t="s">
        <v>14</v>
      </c>
      <c r="J397" s="2">
        <v>532878</v>
      </c>
      <c r="K397" s="2">
        <v>0</v>
      </c>
      <c r="L397" s="2">
        <v>0</v>
      </c>
      <c r="M397" s="2">
        <v>0</v>
      </c>
      <c r="N397" s="5" t="str">
        <f t="shared" si="6"/>
        <v>-</v>
      </c>
      <c r="O397" s="2">
        <v>0</v>
      </c>
      <c r="P397" s="2">
        <v>0</v>
      </c>
    </row>
    <row r="398" spans="1:16" ht="30" x14ac:dyDescent="0.25">
      <c r="A398" s="1" t="s">
        <v>995</v>
      </c>
      <c r="B398" s="1" t="s">
        <v>7</v>
      </c>
      <c r="C398" s="1" t="s">
        <v>8</v>
      </c>
      <c r="D398" s="12" t="s">
        <v>14</v>
      </c>
      <c r="E398" s="12" t="s">
        <v>14</v>
      </c>
      <c r="F398" s="10" t="s">
        <v>1595</v>
      </c>
      <c r="G398" s="1" t="s">
        <v>9</v>
      </c>
      <c r="H398" s="1" t="s">
        <v>14</v>
      </c>
      <c r="I398" s="1" t="s">
        <v>14</v>
      </c>
      <c r="J398" s="2">
        <v>451044</v>
      </c>
      <c r="K398" s="2">
        <v>0</v>
      </c>
      <c r="L398" s="2">
        <v>0</v>
      </c>
      <c r="M398" s="2">
        <v>0</v>
      </c>
      <c r="N398" s="5" t="str">
        <f t="shared" si="6"/>
        <v>-</v>
      </c>
      <c r="O398" s="2">
        <v>0</v>
      </c>
      <c r="P398" s="2">
        <v>0</v>
      </c>
    </row>
    <row r="399" spans="1:16" ht="30" x14ac:dyDescent="0.25">
      <c r="A399" s="1" t="s">
        <v>445</v>
      </c>
      <c r="B399" s="1" t="s">
        <v>7</v>
      </c>
      <c r="C399" s="1" t="s">
        <v>8</v>
      </c>
      <c r="D399" s="12" t="s">
        <v>14</v>
      </c>
      <c r="E399" s="12" t="s">
        <v>14</v>
      </c>
      <c r="F399" s="10" t="s">
        <v>1596</v>
      </c>
      <c r="G399" s="1" t="s">
        <v>9</v>
      </c>
      <c r="H399" s="1" t="s">
        <v>14</v>
      </c>
      <c r="I399" s="1" t="s">
        <v>14</v>
      </c>
      <c r="J399" s="2">
        <v>175898</v>
      </c>
      <c r="K399" s="2">
        <v>0</v>
      </c>
      <c r="L399" s="2">
        <v>0</v>
      </c>
      <c r="M399" s="2">
        <v>0</v>
      </c>
      <c r="N399" s="5" t="str">
        <f t="shared" si="6"/>
        <v>-</v>
      </c>
      <c r="O399" s="2">
        <v>0</v>
      </c>
      <c r="P399" s="2">
        <v>0</v>
      </c>
    </row>
    <row r="400" spans="1:16" x14ac:dyDescent="0.25">
      <c r="A400" s="1" t="s">
        <v>446</v>
      </c>
      <c r="B400" s="1" t="s">
        <v>14</v>
      </c>
      <c r="C400" s="1" t="s">
        <v>8</v>
      </c>
      <c r="D400" s="12" t="s">
        <v>14</v>
      </c>
      <c r="E400" s="12" t="s">
        <v>14</v>
      </c>
      <c r="F400" s="10" t="s">
        <v>15</v>
      </c>
      <c r="G400" s="1" t="s">
        <v>856</v>
      </c>
      <c r="H400" s="1" t="s">
        <v>14</v>
      </c>
      <c r="I400" s="1" t="s">
        <v>14</v>
      </c>
      <c r="J400" s="2">
        <v>0</v>
      </c>
      <c r="K400" s="2">
        <v>39637430</v>
      </c>
      <c r="L400" s="2">
        <v>0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45" x14ac:dyDescent="0.25">
      <c r="A401" s="1" t="s">
        <v>446</v>
      </c>
      <c r="B401" s="1" t="s">
        <v>50</v>
      </c>
      <c r="C401" s="1" t="s">
        <v>8</v>
      </c>
      <c r="D401" s="12" t="s">
        <v>447</v>
      </c>
      <c r="E401" s="12" t="s">
        <v>1253</v>
      </c>
      <c r="F401" s="10" t="s">
        <v>788</v>
      </c>
      <c r="G401" s="1" t="s">
        <v>789</v>
      </c>
      <c r="H401" s="1" t="s">
        <v>183</v>
      </c>
      <c r="I401" s="1" t="s">
        <v>184</v>
      </c>
      <c r="J401" s="2">
        <v>0</v>
      </c>
      <c r="K401" s="2">
        <v>233314</v>
      </c>
      <c r="L401" s="2">
        <v>233314</v>
      </c>
      <c r="M401" s="2">
        <v>233312.25700000001</v>
      </c>
      <c r="N401" s="5">
        <f t="shared" si="6"/>
        <v>0.99999252938100591</v>
      </c>
      <c r="O401" s="2">
        <v>0</v>
      </c>
      <c r="P401" s="2">
        <v>0</v>
      </c>
    </row>
    <row r="402" spans="1:16" ht="30" x14ac:dyDescent="0.25">
      <c r="A402" s="1" t="s">
        <v>446</v>
      </c>
      <c r="B402" s="1" t="s">
        <v>68</v>
      </c>
      <c r="C402" s="1" t="s">
        <v>8</v>
      </c>
      <c r="D402" s="12" t="s">
        <v>450</v>
      </c>
      <c r="E402" s="12" t="s">
        <v>450</v>
      </c>
      <c r="F402" s="10" t="s">
        <v>451</v>
      </c>
      <c r="G402" s="1" t="s">
        <v>996</v>
      </c>
      <c r="H402" s="1" t="s">
        <v>205</v>
      </c>
      <c r="I402" s="1" t="s">
        <v>449</v>
      </c>
      <c r="J402" s="2">
        <v>1010276</v>
      </c>
      <c r="K402" s="2">
        <v>1167069</v>
      </c>
      <c r="L402" s="2">
        <v>1167069</v>
      </c>
      <c r="M402" s="2">
        <v>1166584.4270000001</v>
      </c>
      <c r="N402" s="5">
        <f t="shared" si="6"/>
        <v>0.99958479490073004</v>
      </c>
      <c r="O402" s="2">
        <v>0</v>
      </c>
      <c r="P402" s="2">
        <v>0</v>
      </c>
    </row>
    <row r="403" spans="1:16" ht="30" x14ac:dyDescent="0.25">
      <c r="A403" s="1" t="s">
        <v>446</v>
      </c>
      <c r="B403" s="1" t="s">
        <v>68</v>
      </c>
      <c r="C403" s="1" t="s">
        <v>8</v>
      </c>
      <c r="D403" s="12" t="s">
        <v>450</v>
      </c>
      <c r="E403" s="12" t="s">
        <v>450</v>
      </c>
      <c r="F403" s="10" t="s">
        <v>687</v>
      </c>
      <c r="G403" s="1" t="s">
        <v>688</v>
      </c>
      <c r="H403" s="1" t="s">
        <v>205</v>
      </c>
      <c r="I403" s="1" t="s">
        <v>206</v>
      </c>
      <c r="J403" s="2">
        <v>683918</v>
      </c>
      <c r="K403" s="2">
        <v>557620</v>
      </c>
      <c r="L403" s="2">
        <v>557620</v>
      </c>
      <c r="M403" s="2">
        <v>403672.897</v>
      </c>
      <c r="N403" s="5">
        <f t="shared" si="6"/>
        <v>0.72392112370431472</v>
      </c>
      <c r="O403" s="2">
        <v>0</v>
      </c>
      <c r="P403" s="2">
        <v>0</v>
      </c>
    </row>
    <row r="404" spans="1:16" ht="45" x14ac:dyDescent="0.25">
      <c r="A404" s="1" t="s">
        <v>446</v>
      </c>
      <c r="B404" s="1" t="s">
        <v>21</v>
      </c>
      <c r="C404" s="1" t="s">
        <v>8</v>
      </c>
      <c r="D404" s="12" t="s">
        <v>447</v>
      </c>
      <c r="E404" s="12" t="s">
        <v>1253</v>
      </c>
      <c r="F404" s="10" t="s">
        <v>544</v>
      </c>
      <c r="G404" s="1" t="s">
        <v>545</v>
      </c>
      <c r="H404" s="1" t="s">
        <v>452</v>
      </c>
      <c r="I404" s="1" t="s">
        <v>546</v>
      </c>
      <c r="J404" s="2">
        <v>0</v>
      </c>
      <c r="K404" s="2">
        <v>86007</v>
      </c>
      <c r="L404" s="2">
        <v>86007</v>
      </c>
      <c r="M404" s="2">
        <v>86007</v>
      </c>
      <c r="N404" s="5">
        <f t="shared" si="6"/>
        <v>1</v>
      </c>
      <c r="O404" s="2">
        <v>0</v>
      </c>
      <c r="P404" s="2">
        <v>0</v>
      </c>
    </row>
    <row r="405" spans="1:16" ht="45" x14ac:dyDescent="0.25">
      <c r="A405" s="1" t="s">
        <v>446</v>
      </c>
      <c r="B405" s="1" t="s">
        <v>21</v>
      </c>
      <c r="C405" s="1" t="s">
        <v>8</v>
      </c>
      <c r="D405" s="12" t="s">
        <v>447</v>
      </c>
      <c r="E405" s="12" t="s">
        <v>1253</v>
      </c>
      <c r="F405" s="10" t="s">
        <v>1331</v>
      </c>
      <c r="G405" s="1" t="s">
        <v>1332</v>
      </c>
      <c r="H405" s="1" t="s">
        <v>10</v>
      </c>
      <c r="I405" s="1" t="s">
        <v>11</v>
      </c>
      <c r="J405" s="2">
        <v>0</v>
      </c>
      <c r="K405" s="2">
        <v>421572</v>
      </c>
      <c r="L405" s="2">
        <v>421572</v>
      </c>
      <c r="M405" s="2">
        <v>121114.96</v>
      </c>
      <c r="N405" s="5">
        <f t="shared" si="6"/>
        <v>0.28729365327868078</v>
      </c>
      <c r="O405" s="2">
        <v>0</v>
      </c>
      <c r="P405" s="2">
        <v>0</v>
      </c>
    </row>
    <row r="406" spans="1:16" ht="45" x14ac:dyDescent="0.25">
      <c r="A406" s="1" t="s">
        <v>446</v>
      </c>
      <c r="B406" s="1" t="s">
        <v>21</v>
      </c>
      <c r="C406" s="1" t="s">
        <v>8</v>
      </c>
      <c r="D406" s="12" t="s">
        <v>447</v>
      </c>
      <c r="E406" s="12" t="s">
        <v>1253</v>
      </c>
      <c r="F406" s="10" t="s">
        <v>1333</v>
      </c>
      <c r="G406" s="1" t="s">
        <v>1334</v>
      </c>
      <c r="H406" s="1" t="s">
        <v>452</v>
      </c>
      <c r="I406" s="1" t="s">
        <v>1335</v>
      </c>
      <c r="J406" s="2">
        <v>0</v>
      </c>
      <c r="K406" s="2">
        <v>567463</v>
      </c>
      <c r="L406" s="2">
        <v>567463</v>
      </c>
      <c r="M406" s="2">
        <v>255750.704</v>
      </c>
      <c r="N406" s="5">
        <f t="shared" si="6"/>
        <v>0.45069141776644467</v>
      </c>
      <c r="O406" s="2">
        <v>0</v>
      </c>
      <c r="P406" s="2">
        <v>0</v>
      </c>
    </row>
    <row r="407" spans="1:16" ht="30" x14ac:dyDescent="0.25">
      <c r="A407" s="1" t="s">
        <v>446</v>
      </c>
      <c r="B407" s="1" t="s">
        <v>81</v>
      </c>
      <c r="C407" s="1" t="s">
        <v>8</v>
      </c>
      <c r="D407" s="12" t="s">
        <v>450</v>
      </c>
      <c r="E407" s="12" t="s">
        <v>450</v>
      </c>
      <c r="F407" s="10" t="s">
        <v>453</v>
      </c>
      <c r="G407" s="1" t="s">
        <v>997</v>
      </c>
      <c r="H407" s="1" t="s">
        <v>219</v>
      </c>
      <c r="I407" s="1" t="s">
        <v>220</v>
      </c>
      <c r="J407" s="2">
        <v>1468911</v>
      </c>
      <c r="K407" s="2">
        <v>1640062</v>
      </c>
      <c r="L407" s="2">
        <v>1640062</v>
      </c>
      <c r="M407" s="2">
        <v>422473.52799999999</v>
      </c>
      <c r="N407" s="5">
        <f t="shared" si="6"/>
        <v>0.25759607136803364</v>
      </c>
      <c r="O407" s="2">
        <v>0</v>
      </c>
      <c r="P407" s="2">
        <v>0</v>
      </c>
    </row>
    <row r="408" spans="1:16" ht="45" x14ac:dyDescent="0.25">
      <c r="A408" s="1" t="s">
        <v>446</v>
      </c>
      <c r="B408" s="1" t="s">
        <v>81</v>
      </c>
      <c r="C408" s="1" t="s">
        <v>8</v>
      </c>
      <c r="D408" s="12" t="s">
        <v>447</v>
      </c>
      <c r="E408" s="12" t="s">
        <v>1253</v>
      </c>
      <c r="F408" s="10" t="s">
        <v>547</v>
      </c>
      <c r="G408" s="1" t="s">
        <v>548</v>
      </c>
      <c r="H408" s="1" t="s">
        <v>216</v>
      </c>
      <c r="I408" s="1" t="s">
        <v>217</v>
      </c>
      <c r="J408" s="2">
        <v>0</v>
      </c>
      <c r="K408" s="2">
        <v>186011</v>
      </c>
      <c r="L408" s="2">
        <v>186011</v>
      </c>
      <c r="M408" s="2">
        <v>25614.764999999999</v>
      </c>
      <c r="N408" s="5">
        <f t="shared" si="6"/>
        <v>0.13770564644026428</v>
      </c>
      <c r="O408" s="2">
        <v>0</v>
      </c>
      <c r="P408" s="2">
        <v>0</v>
      </c>
    </row>
    <row r="409" spans="1:16" ht="45" x14ac:dyDescent="0.25">
      <c r="A409" s="1" t="s">
        <v>446</v>
      </c>
      <c r="B409" s="1" t="s">
        <v>81</v>
      </c>
      <c r="C409" s="1" t="s">
        <v>8</v>
      </c>
      <c r="D409" s="12" t="s">
        <v>447</v>
      </c>
      <c r="E409" s="12" t="s">
        <v>1253</v>
      </c>
      <c r="F409" s="10" t="s">
        <v>549</v>
      </c>
      <c r="G409" s="1" t="s">
        <v>550</v>
      </c>
      <c r="H409" s="1" t="s">
        <v>216</v>
      </c>
      <c r="I409" s="1" t="s">
        <v>224</v>
      </c>
      <c r="J409" s="2">
        <v>0</v>
      </c>
      <c r="K409" s="2">
        <v>102845</v>
      </c>
      <c r="L409" s="2">
        <v>102845</v>
      </c>
      <c r="M409" s="2">
        <v>15470</v>
      </c>
      <c r="N409" s="5">
        <f t="shared" si="6"/>
        <v>0.15042053575769362</v>
      </c>
      <c r="O409" s="2">
        <v>0</v>
      </c>
      <c r="P409" s="2">
        <v>0</v>
      </c>
    </row>
    <row r="410" spans="1:16" ht="45" x14ac:dyDescent="0.25">
      <c r="A410" s="1" t="s">
        <v>446</v>
      </c>
      <c r="B410" s="1" t="s">
        <v>81</v>
      </c>
      <c r="C410" s="1" t="s">
        <v>8</v>
      </c>
      <c r="D410" s="12" t="s">
        <v>447</v>
      </c>
      <c r="E410" s="12" t="s">
        <v>1253</v>
      </c>
      <c r="F410" s="10" t="s">
        <v>641</v>
      </c>
      <c r="G410" s="1" t="s">
        <v>642</v>
      </c>
      <c r="H410" s="1" t="s">
        <v>10</v>
      </c>
      <c r="I410" s="1" t="s">
        <v>11</v>
      </c>
      <c r="J410" s="2">
        <v>1359147</v>
      </c>
      <c r="K410" s="2">
        <v>3207804</v>
      </c>
      <c r="L410" s="2">
        <v>3207804</v>
      </c>
      <c r="M410" s="2">
        <v>2087409.737</v>
      </c>
      <c r="N410" s="5">
        <f t="shared" si="6"/>
        <v>0.6507285784917034</v>
      </c>
      <c r="O410" s="2">
        <v>0</v>
      </c>
      <c r="P410" s="2">
        <v>0</v>
      </c>
    </row>
    <row r="411" spans="1:16" ht="45" x14ac:dyDescent="0.2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998</v>
      </c>
      <c r="G411" s="1" t="s">
        <v>999</v>
      </c>
      <c r="H411" s="1" t="s">
        <v>216</v>
      </c>
      <c r="I411" s="1" t="s">
        <v>11</v>
      </c>
      <c r="J411" s="2">
        <v>275616</v>
      </c>
      <c r="K411" s="2">
        <v>0</v>
      </c>
      <c r="L411" s="2">
        <v>0</v>
      </c>
      <c r="M411" s="2">
        <v>0</v>
      </c>
      <c r="N411" s="5" t="str">
        <f t="shared" si="6"/>
        <v>-</v>
      </c>
      <c r="O411" s="2">
        <v>0</v>
      </c>
      <c r="P411" s="2">
        <v>0</v>
      </c>
    </row>
    <row r="412" spans="1:16" ht="45" x14ac:dyDescent="0.2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1000</v>
      </c>
      <c r="G412" s="1" t="s">
        <v>1001</v>
      </c>
      <c r="H412" s="1" t="s">
        <v>219</v>
      </c>
      <c r="I412" s="1" t="s">
        <v>225</v>
      </c>
      <c r="J412" s="2">
        <v>0</v>
      </c>
      <c r="K412" s="2">
        <v>393308</v>
      </c>
      <c r="L412" s="2">
        <v>393308</v>
      </c>
      <c r="M412" s="2">
        <v>24166.58</v>
      </c>
      <c r="N412" s="5">
        <f t="shared" si="6"/>
        <v>6.1444415064021075E-2</v>
      </c>
      <c r="O412" s="2">
        <v>0</v>
      </c>
      <c r="P412" s="2">
        <v>0</v>
      </c>
    </row>
    <row r="413" spans="1:16" ht="45" x14ac:dyDescent="0.2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1002</v>
      </c>
      <c r="G413" s="1" t="s">
        <v>1003</v>
      </c>
      <c r="H413" s="1" t="s">
        <v>219</v>
      </c>
      <c r="I413" s="1" t="s">
        <v>225</v>
      </c>
      <c r="J413" s="2">
        <v>0</v>
      </c>
      <c r="K413" s="2">
        <v>348725</v>
      </c>
      <c r="L413" s="2">
        <v>348725</v>
      </c>
      <c r="M413" s="2">
        <v>13877.49</v>
      </c>
      <c r="N413" s="5">
        <f t="shared" si="6"/>
        <v>3.9794938705283535E-2</v>
      </c>
      <c r="O413" s="2">
        <v>0</v>
      </c>
      <c r="P413" s="2">
        <v>0</v>
      </c>
    </row>
    <row r="414" spans="1:16" ht="45" x14ac:dyDescent="0.2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1004</v>
      </c>
      <c r="G414" s="1" t="s">
        <v>1005</v>
      </c>
      <c r="H414" s="1" t="s">
        <v>219</v>
      </c>
      <c r="I414" s="1" t="s">
        <v>220</v>
      </c>
      <c r="J414" s="2">
        <v>0</v>
      </c>
      <c r="K414" s="2">
        <v>301780</v>
      </c>
      <c r="L414" s="2">
        <v>301780</v>
      </c>
      <c r="M414" s="2">
        <v>26259.86</v>
      </c>
      <c r="N414" s="5">
        <f t="shared" si="6"/>
        <v>8.7016568361057728E-2</v>
      </c>
      <c r="O414" s="2">
        <v>0</v>
      </c>
      <c r="P414" s="2">
        <v>0</v>
      </c>
    </row>
    <row r="415" spans="1:16" ht="45" x14ac:dyDescent="0.2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1006</v>
      </c>
      <c r="G415" s="1" t="s">
        <v>1007</v>
      </c>
      <c r="H415" s="1" t="s">
        <v>83</v>
      </c>
      <c r="I415" s="1" t="s">
        <v>1008</v>
      </c>
      <c r="J415" s="2">
        <v>0</v>
      </c>
      <c r="K415" s="2">
        <v>781062</v>
      </c>
      <c r="L415" s="2">
        <v>781062</v>
      </c>
      <c r="M415" s="2">
        <v>646255.35399999993</v>
      </c>
      <c r="N415" s="5">
        <f t="shared" si="6"/>
        <v>0.82740596009023604</v>
      </c>
      <c r="O415" s="2">
        <v>0</v>
      </c>
      <c r="P415" s="2">
        <v>0</v>
      </c>
    </row>
    <row r="416" spans="1:16" ht="45" x14ac:dyDescent="0.2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1009</v>
      </c>
      <c r="G416" s="1" t="s">
        <v>1010</v>
      </c>
      <c r="H416" s="1" t="s">
        <v>83</v>
      </c>
      <c r="I416" s="1" t="s">
        <v>1008</v>
      </c>
      <c r="J416" s="2">
        <v>0</v>
      </c>
      <c r="K416" s="2">
        <v>228425</v>
      </c>
      <c r="L416" s="2">
        <v>228425</v>
      </c>
      <c r="M416" s="2">
        <v>208547.38099999999</v>
      </c>
      <c r="N416" s="5">
        <f t="shared" si="6"/>
        <v>0.91297966947575793</v>
      </c>
      <c r="O416" s="2">
        <v>0</v>
      </c>
      <c r="P416" s="2">
        <v>0</v>
      </c>
    </row>
    <row r="417" spans="1:16" ht="45" x14ac:dyDescent="0.2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1011</v>
      </c>
      <c r="G417" s="1" t="s">
        <v>1012</v>
      </c>
      <c r="H417" s="1" t="s">
        <v>83</v>
      </c>
      <c r="I417" s="1" t="s">
        <v>1008</v>
      </c>
      <c r="J417" s="2">
        <v>0</v>
      </c>
      <c r="K417" s="2">
        <v>260885</v>
      </c>
      <c r="L417" s="2">
        <v>260885</v>
      </c>
      <c r="M417" s="2">
        <v>134678.61299999998</v>
      </c>
      <c r="N417" s="5">
        <f t="shared" si="6"/>
        <v>0.51623747244954665</v>
      </c>
      <c r="O417" s="2">
        <v>0</v>
      </c>
      <c r="P417" s="2">
        <v>0</v>
      </c>
    </row>
    <row r="418" spans="1:16" ht="165" x14ac:dyDescent="0.25">
      <c r="A418" s="1" t="s">
        <v>446</v>
      </c>
      <c r="B418" s="1" t="s">
        <v>81</v>
      </c>
      <c r="C418" s="1" t="s">
        <v>8</v>
      </c>
      <c r="D418" s="12" t="s">
        <v>450</v>
      </c>
      <c r="E418" s="12" t="s">
        <v>450</v>
      </c>
      <c r="F418" s="10" t="s">
        <v>1388</v>
      </c>
      <c r="G418" s="1" t="s">
        <v>1389</v>
      </c>
      <c r="H418" s="1" t="s">
        <v>85</v>
      </c>
      <c r="I418" s="1" t="s">
        <v>1390</v>
      </c>
      <c r="J418" s="2">
        <v>0</v>
      </c>
      <c r="K418" s="2">
        <v>1800000</v>
      </c>
      <c r="L418" s="2">
        <v>1800000</v>
      </c>
      <c r="M418" s="2">
        <v>891.75</v>
      </c>
      <c r="N418" s="5">
        <f t="shared" si="6"/>
        <v>4.9541666666666668E-4</v>
      </c>
      <c r="O418" s="2">
        <v>0</v>
      </c>
      <c r="P418" s="2">
        <v>0</v>
      </c>
    </row>
    <row r="419" spans="1:16" ht="45" x14ac:dyDescent="0.25">
      <c r="A419" s="1" t="s">
        <v>446</v>
      </c>
      <c r="B419" s="1" t="s">
        <v>24</v>
      </c>
      <c r="C419" s="1" t="s">
        <v>8</v>
      </c>
      <c r="D419" s="12" t="s">
        <v>447</v>
      </c>
      <c r="E419" s="12" t="s">
        <v>1253</v>
      </c>
      <c r="F419" s="10" t="s">
        <v>1013</v>
      </c>
      <c r="G419" s="1" t="s">
        <v>1014</v>
      </c>
      <c r="H419" s="1" t="s">
        <v>230</v>
      </c>
      <c r="I419" s="1" t="s">
        <v>231</v>
      </c>
      <c r="J419" s="2">
        <v>63965</v>
      </c>
      <c r="K419" s="2">
        <v>282640</v>
      </c>
      <c r="L419" s="2">
        <v>282640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 x14ac:dyDescent="0.25">
      <c r="A420" s="1" t="s">
        <v>446</v>
      </c>
      <c r="B420" s="1" t="s">
        <v>24</v>
      </c>
      <c r="C420" s="1" t="s">
        <v>8</v>
      </c>
      <c r="D420" s="12" t="s">
        <v>450</v>
      </c>
      <c r="E420" s="12" t="s">
        <v>450</v>
      </c>
      <c r="F420" s="10" t="s">
        <v>1015</v>
      </c>
      <c r="G420" s="1" t="s">
        <v>1016</v>
      </c>
      <c r="H420" s="1" t="s">
        <v>230</v>
      </c>
      <c r="I420" s="1" t="s">
        <v>231</v>
      </c>
      <c r="J420" s="2">
        <v>320632</v>
      </c>
      <c r="K420" s="2">
        <v>536210</v>
      </c>
      <c r="L420" s="2">
        <v>536210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45" x14ac:dyDescent="0.25">
      <c r="A421" s="1" t="s">
        <v>446</v>
      </c>
      <c r="B421" s="1" t="s">
        <v>24</v>
      </c>
      <c r="C421" s="1" t="s">
        <v>8</v>
      </c>
      <c r="D421" s="12" t="s">
        <v>447</v>
      </c>
      <c r="E421" s="12" t="s">
        <v>1253</v>
      </c>
      <c r="F421" s="10" t="s">
        <v>1336</v>
      </c>
      <c r="G421" s="1" t="s">
        <v>1337</v>
      </c>
      <c r="H421" s="1" t="s">
        <v>1338</v>
      </c>
      <c r="I421" s="1" t="s">
        <v>1339</v>
      </c>
      <c r="J421" s="2">
        <v>0</v>
      </c>
      <c r="K421" s="2">
        <v>3721</v>
      </c>
      <c r="L421" s="2">
        <v>3721</v>
      </c>
      <c r="M421" s="2">
        <v>3720.1779999999999</v>
      </c>
      <c r="N421" s="5">
        <f t="shared" si="6"/>
        <v>0.99977909164203171</v>
      </c>
      <c r="O421" s="2">
        <v>0</v>
      </c>
      <c r="P421" s="2">
        <v>0</v>
      </c>
    </row>
    <row r="422" spans="1:16" ht="45" x14ac:dyDescent="0.25">
      <c r="A422" s="1" t="s">
        <v>446</v>
      </c>
      <c r="B422" s="1" t="s">
        <v>24</v>
      </c>
      <c r="C422" s="1" t="s">
        <v>8</v>
      </c>
      <c r="D422" s="12" t="s">
        <v>447</v>
      </c>
      <c r="E422" s="12" t="s">
        <v>1253</v>
      </c>
      <c r="F422" s="10" t="s">
        <v>551</v>
      </c>
      <c r="G422" s="1" t="s">
        <v>552</v>
      </c>
      <c r="H422" s="1" t="s">
        <v>233</v>
      </c>
      <c r="I422" s="1" t="s">
        <v>553</v>
      </c>
      <c r="J422" s="2">
        <v>0</v>
      </c>
      <c r="K422" s="2">
        <v>69781</v>
      </c>
      <c r="L422" s="2">
        <v>69781</v>
      </c>
      <c r="M422" s="2">
        <v>20639.806</v>
      </c>
      <c r="N422" s="5">
        <f t="shared" si="6"/>
        <v>0.29577973947062952</v>
      </c>
      <c r="O422" s="2">
        <v>0</v>
      </c>
      <c r="P422" s="2">
        <v>0</v>
      </c>
    </row>
    <row r="423" spans="1:16" ht="45" x14ac:dyDescent="0.25">
      <c r="A423" s="1" t="s">
        <v>446</v>
      </c>
      <c r="B423" s="1" t="s">
        <v>24</v>
      </c>
      <c r="C423" s="1" t="s">
        <v>8</v>
      </c>
      <c r="D423" s="12" t="s">
        <v>447</v>
      </c>
      <c r="E423" s="12" t="s">
        <v>1253</v>
      </c>
      <c r="F423" s="10" t="s">
        <v>643</v>
      </c>
      <c r="G423" s="1" t="s">
        <v>644</v>
      </c>
      <c r="H423" s="1" t="s">
        <v>10</v>
      </c>
      <c r="I423" s="1" t="s">
        <v>11</v>
      </c>
      <c r="J423" s="2">
        <v>2319516</v>
      </c>
      <c r="K423" s="2">
        <v>15783136</v>
      </c>
      <c r="L423" s="2">
        <v>15783136</v>
      </c>
      <c r="M423" s="2">
        <v>12530152.674000001</v>
      </c>
      <c r="N423" s="5">
        <f t="shared" si="6"/>
        <v>0.7938949948856806</v>
      </c>
      <c r="O423" s="2">
        <v>0</v>
      </c>
      <c r="P423" s="2">
        <v>0</v>
      </c>
    </row>
    <row r="424" spans="1:16" ht="30" x14ac:dyDescent="0.25">
      <c r="A424" s="1" t="s">
        <v>446</v>
      </c>
      <c r="B424" s="1" t="s">
        <v>24</v>
      </c>
      <c r="C424" s="1" t="s">
        <v>8</v>
      </c>
      <c r="D424" s="12" t="s">
        <v>450</v>
      </c>
      <c r="E424" s="12" t="s">
        <v>450</v>
      </c>
      <c r="F424" s="10" t="s">
        <v>1391</v>
      </c>
      <c r="G424" s="1" t="s">
        <v>1392</v>
      </c>
      <c r="H424" s="1" t="s">
        <v>10</v>
      </c>
      <c r="I424" s="1" t="s">
        <v>11</v>
      </c>
      <c r="J424" s="2">
        <v>0</v>
      </c>
      <c r="K424" s="2">
        <v>9959400</v>
      </c>
      <c r="L424" s="2">
        <v>9959400</v>
      </c>
      <c r="M424" s="2">
        <v>46797.239000000001</v>
      </c>
      <c r="N424" s="5">
        <f t="shared" si="6"/>
        <v>4.6988010321906944E-3</v>
      </c>
      <c r="O424" s="2">
        <v>0</v>
      </c>
      <c r="P424" s="2">
        <v>0</v>
      </c>
    </row>
    <row r="425" spans="1:16" ht="30" x14ac:dyDescent="0.25">
      <c r="A425" s="1" t="s">
        <v>446</v>
      </c>
      <c r="B425" s="1" t="s">
        <v>26</v>
      </c>
      <c r="C425" s="1" t="s">
        <v>8</v>
      </c>
      <c r="D425" s="12" t="s">
        <v>448</v>
      </c>
      <c r="E425" s="12" t="s">
        <v>1253</v>
      </c>
      <c r="F425" s="10" t="s">
        <v>456</v>
      </c>
      <c r="G425" s="1" t="s">
        <v>1017</v>
      </c>
      <c r="H425" s="1" t="s">
        <v>27</v>
      </c>
      <c r="I425" s="1" t="s">
        <v>27</v>
      </c>
      <c r="J425" s="2">
        <v>427463</v>
      </c>
      <c r="K425" s="2">
        <v>1057342</v>
      </c>
      <c r="L425" s="2">
        <v>1057342</v>
      </c>
      <c r="M425" s="2">
        <v>584878.48700000008</v>
      </c>
      <c r="N425" s="5">
        <f t="shared" si="6"/>
        <v>0.55315923040983905</v>
      </c>
      <c r="O425" s="2">
        <v>0</v>
      </c>
      <c r="P425" s="2">
        <v>0</v>
      </c>
    </row>
    <row r="426" spans="1:16" ht="30" x14ac:dyDescent="0.25">
      <c r="A426" s="1" t="s">
        <v>446</v>
      </c>
      <c r="B426" s="1" t="s">
        <v>26</v>
      </c>
      <c r="C426" s="1" t="s">
        <v>8</v>
      </c>
      <c r="D426" s="12" t="s">
        <v>448</v>
      </c>
      <c r="E426" s="12" t="s">
        <v>1253</v>
      </c>
      <c r="F426" s="10" t="s">
        <v>459</v>
      </c>
      <c r="G426" s="1" t="s">
        <v>1018</v>
      </c>
      <c r="H426" s="1" t="s">
        <v>98</v>
      </c>
      <c r="I426" s="1" t="s">
        <v>454</v>
      </c>
      <c r="J426" s="2">
        <v>660289</v>
      </c>
      <c r="K426" s="2">
        <v>2104037</v>
      </c>
      <c r="L426" s="2">
        <v>2104037</v>
      </c>
      <c r="M426" s="2">
        <v>1271523.557</v>
      </c>
      <c r="N426" s="5">
        <f t="shared" si="6"/>
        <v>0.60432566394982601</v>
      </c>
      <c r="O426" s="2">
        <v>0</v>
      </c>
      <c r="P426" s="2">
        <v>0</v>
      </c>
    </row>
    <row r="427" spans="1:16" ht="45" x14ac:dyDescent="0.25">
      <c r="A427" s="1" t="s">
        <v>446</v>
      </c>
      <c r="B427" s="1" t="s">
        <v>26</v>
      </c>
      <c r="C427" s="1" t="s">
        <v>8</v>
      </c>
      <c r="D427" s="12" t="s">
        <v>447</v>
      </c>
      <c r="E427" s="12" t="s">
        <v>1253</v>
      </c>
      <c r="F427" s="10" t="s">
        <v>460</v>
      </c>
      <c r="G427" s="1" t="s">
        <v>1019</v>
      </c>
      <c r="H427" s="1" t="s">
        <v>457</v>
      </c>
      <c r="I427" s="1" t="s">
        <v>461</v>
      </c>
      <c r="J427" s="2">
        <v>2430261</v>
      </c>
      <c r="K427" s="2">
        <v>1686700</v>
      </c>
      <c r="L427" s="2">
        <v>1686700</v>
      </c>
      <c r="M427" s="2">
        <v>950996.505</v>
      </c>
      <c r="N427" s="5">
        <f t="shared" si="6"/>
        <v>0.56382077725736646</v>
      </c>
      <c r="O427" s="2">
        <v>0</v>
      </c>
      <c r="P427" s="2">
        <v>0</v>
      </c>
    </row>
    <row r="428" spans="1:16" ht="30" x14ac:dyDescent="0.25">
      <c r="A428" s="1" t="s">
        <v>446</v>
      </c>
      <c r="B428" s="1" t="s">
        <v>26</v>
      </c>
      <c r="C428" s="1" t="s">
        <v>8</v>
      </c>
      <c r="D428" s="12" t="s">
        <v>450</v>
      </c>
      <c r="E428" s="12" t="s">
        <v>450</v>
      </c>
      <c r="F428" s="10" t="s">
        <v>689</v>
      </c>
      <c r="G428" s="1" t="s">
        <v>690</v>
      </c>
      <c r="H428" s="1" t="s">
        <v>250</v>
      </c>
      <c r="I428" s="1" t="s">
        <v>455</v>
      </c>
      <c r="J428" s="2">
        <v>1324413</v>
      </c>
      <c r="K428" s="2">
        <v>702997</v>
      </c>
      <c r="L428" s="2">
        <v>702997</v>
      </c>
      <c r="M428" s="2">
        <v>0</v>
      </c>
      <c r="N428" s="5">
        <f t="shared" si="6"/>
        <v>0</v>
      </c>
      <c r="O428" s="2">
        <v>0</v>
      </c>
      <c r="P428" s="2">
        <v>0</v>
      </c>
    </row>
    <row r="429" spans="1:16" ht="45" x14ac:dyDescent="0.25">
      <c r="A429" s="1" t="s">
        <v>446</v>
      </c>
      <c r="B429" s="1" t="s">
        <v>26</v>
      </c>
      <c r="C429" s="1" t="s">
        <v>8</v>
      </c>
      <c r="D429" s="12" t="s">
        <v>447</v>
      </c>
      <c r="E429" s="12" t="s">
        <v>1253</v>
      </c>
      <c r="F429" s="10" t="s">
        <v>645</v>
      </c>
      <c r="G429" s="1" t="s">
        <v>646</v>
      </c>
      <c r="H429" s="1" t="s">
        <v>10</v>
      </c>
      <c r="I429" s="1" t="s">
        <v>11</v>
      </c>
      <c r="J429" s="2">
        <v>420793</v>
      </c>
      <c r="K429" s="2">
        <v>2545119</v>
      </c>
      <c r="L429" s="2">
        <v>2545119</v>
      </c>
      <c r="M429" s="2">
        <v>1981693.0049999999</v>
      </c>
      <c r="N429" s="5">
        <f t="shared" si="6"/>
        <v>0.77862489140979263</v>
      </c>
      <c r="O429" s="2">
        <v>0</v>
      </c>
      <c r="P429" s="2">
        <v>0</v>
      </c>
    </row>
    <row r="430" spans="1:16" ht="30" x14ac:dyDescent="0.25">
      <c r="A430" s="1" t="s">
        <v>446</v>
      </c>
      <c r="B430" s="1" t="s">
        <v>26</v>
      </c>
      <c r="C430" s="1" t="s">
        <v>8</v>
      </c>
      <c r="D430" s="12" t="s">
        <v>448</v>
      </c>
      <c r="E430" s="12" t="s">
        <v>448</v>
      </c>
      <c r="F430" s="10" t="s">
        <v>795</v>
      </c>
      <c r="G430" s="1" t="s">
        <v>796</v>
      </c>
      <c r="H430" s="1" t="s">
        <v>457</v>
      </c>
      <c r="I430" s="1" t="s">
        <v>797</v>
      </c>
      <c r="J430" s="2">
        <v>0</v>
      </c>
      <c r="K430" s="2">
        <v>93850</v>
      </c>
      <c r="L430" s="2">
        <v>93850</v>
      </c>
      <c r="M430" s="2">
        <v>0</v>
      </c>
      <c r="N430" s="5">
        <f t="shared" si="6"/>
        <v>0</v>
      </c>
      <c r="O430" s="2">
        <v>0</v>
      </c>
      <c r="P430" s="2">
        <v>0</v>
      </c>
    </row>
    <row r="431" spans="1:16" ht="30" x14ac:dyDescent="0.25">
      <c r="A431" s="1" t="s">
        <v>446</v>
      </c>
      <c r="B431" s="1" t="s">
        <v>26</v>
      </c>
      <c r="C431" s="1" t="s">
        <v>8</v>
      </c>
      <c r="D431" s="12" t="s">
        <v>448</v>
      </c>
      <c r="E431" s="12" t="s">
        <v>448</v>
      </c>
      <c r="F431" s="10" t="s">
        <v>798</v>
      </c>
      <c r="G431" s="1" t="s">
        <v>799</v>
      </c>
      <c r="H431" s="1" t="s">
        <v>27</v>
      </c>
      <c r="I431" s="1" t="s">
        <v>800</v>
      </c>
      <c r="J431" s="2">
        <v>0</v>
      </c>
      <c r="K431" s="2">
        <v>403000</v>
      </c>
      <c r="L431" s="2">
        <v>403000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 x14ac:dyDescent="0.25">
      <c r="A432" s="1" t="s">
        <v>446</v>
      </c>
      <c r="B432" s="1" t="s">
        <v>26</v>
      </c>
      <c r="C432" s="1" t="s">
        <v>8</v>
      </c>
      <c r="D432" s="12" t="s">
        <v>448</v>
      </c>
      <c r="E432" s="12" t="s">
        <v>448</v>
      </c>
      <c r="F432" s="10" t="s">
        <v>1315</v>
      </c>
      <c r="G432" s="1" t="s">
        <v>1316</v>
      </c>
      <c r="H432" s="1" t="s">
        <v>457</v>
      </c>
      <c r="I432" s="1" t="s">
        <v>461</v>
      </c>
      <c r="J432" s="2">
        <v>0</v>
      </c>
      <c r="K432" s="2">
        <v>285150</v>
      </c>
      <c r="L432" s="2">
        <v>285150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 x14ac:dyDescent="0.25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801</v>
      </c>
      <c r="G433" s="1" t="s">
        <v>802</v>
      </c>
      <c r="H433" s="1" t="s">
        <v>250</v>
      </c>
      <c r="I433" s="1" t="s">
        <v>255</v>
      </c>
      <c r="J433" s="2">
        <v>0</v>
      </c>
      <c r="K433" s="2">
        <v>218000</v>
      </c>
      <c r="L433" s="2">
        <v>218000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 x14ac:dyDescent="0.25">
      <c r="A434" s="1" t="s">
        <v>446</v>
      </c>
      <c r="B434" s="1" t="s">
        <v>26</v>
      </c>
      <c r="C434" s="1" t="s">
        <v>8</v>
      </c>
      <c r="D434" s="12" t="s">
        <v>450</v>
      </c>
      <c r="E434" s="12" t="s">
        <v>450</v>
      </c>
      <c r="F434" s="10" t="s">
        <v>1393</v>
      </c>
      <c r="G434" s="1" t="s">
        <v>1394</v>
      </c>
      <c r="H434" s="1" t="s">
        <v>10</v>
      </c>
      <c r="I434" s="1" t="s">
        <v>11</v>
      </c>
      <c r="J434" s="2">
        <v>0</v>
      </c>
      <c r="K434" s="2">
        <v>214500</v>
      </c>
      <c r="L434" s="2">
        <v>214500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45" x14ac:dyDescent="0.25">
      <c r="A435" s="1" t="s">
        <v>446</v>
      </c>
      <c r="B435" s="1" t="s">
        <v>102</v>
      </c>
      <c r="C435" s="1" t="s">
        <v>8</v>
      </c>
      <c r="D435" s="12" t="s">
        <v>447</v>
      </c>
      <c r="E435" s="12" t="s">
        <v>1253</v>
      </c>
      <c r="F435" s="10" t="s">
        <v>1597</v>
      </c>
      <c r="G435" s="1" t="s">
        <v>1598</v>
      </c>
      <c r="H435" s="1" t="s">
        <v>103</v>
      </c>
      <c r="I435" s="1" t="s">
        <v>1599</v>
      </c>
      <c r="J435" s="2">
        <v>0</v>
      </c>
      <c r="K435" s="2">
        <v>18110</v>
      </c>
      <c r="L435" s="2">
        <v>18110</v>
      </c>
      <c r="M435" s="2">
        <v>12160.74</v>
      </c>
      <c r="N435" s="5">
        <f t="shared" si="6"/>
        <v>0.67149309773605736</v>
      </c>
      <c r="O435" s="2">
        <v>0</v>
      </c>
      <c r="P435" s="2">
        <v>0</v>
      </c>
    </row>
    <row r="436" spans="1:16" ht="45" x14ac:dyDescent="0.25">
      <c r="A436" s="1" t="s">
        <v>446</v>
      </c>
      <c r="B436" s="1" t="s">
        <v>102</v>
      </c>
      <c r="C436" s="1" t="s">
        <v>8</v>
      </c>
      <c r="D436" s="12" t="s">
        <v>447</v>
      </c>
      <c r="E436" s="12" t="s">
        <v>1253</v>
      </c>
      <c r="F436" s="10" t="s">
        <v>1600</v>
      </c>
      <c r="G436" s="1" t="s">
        <v>1601</v>
      </c>
      <c r="H436" s="1" t="s">
        <v>259</v>
      </c>
      <c r="I436" s="1" t="s">
        <v>260</v>
      </c>
      <c r="J436" s="2">
        <v>0</v>
      </c>
      <c r="K436" s="2">
        <v>34482</v>
      </c>
      <c r="L436" s="2">
        <v>34482</v>
      </c>
      <c r="M436" s="2">
        <v>34481.648000000001</v>
      </c>
      <c r="N436" s="5">
        <f t="shared" si="6"/>
        <v>0.99998979177541913</v>
      </c>
      <c r="O436" s="2">
        <v>0</v>
      </c>
      <c r="P436" s="2">
        <v>0</v>
      </c>
    </row>
    <row r="437" spans="1:16" ht="45" x14ac:dyDescent="0.25">
      <c r="A437" s="1" t="s">
        <v>446</v>
      </c>
      <c r="B437" s="1" t="s">
        <v>102</v>
      </c>
      <c r="C437" s="1" t="s">
        <v>8</v>
      </c>
      <c r="D437" s="12" t="s">
        <v>447</v>
      </c>
      <c r="E437" s="12" t="s">
        <v>1253</v>
      </c>
      <c r="F437" s="10" t="s">
        <v>462</v>
      </c>
      <c r="G437" s="1" t="s">
        <v>463</v>
      </c>
      <c r="H437" s="1" t="s">
        <v>103</v>
      </c>
      <c r="I437" s="1" t="s">
        <v>104</v>
      </c>
      <c r="J437" s="2">
        <v>768280</v>
      </c>
      <c r="K437" s="2">
        <v>931641</v>
      </c>
      <c r="L437" s="2">
        <v>931641</v>
      </c>
      <c r="M437" s="2">
        <v>801017.80900000001</v>
      </c>
      <c r="N437" s="5">
        <f t="shared" si="6"/>
        <v>0.85979235456576086</v>
      </c>
      <c r="O437" s="2">
        <v>0</v>
      </c>
      <c r="P437" s="2">
        <v>0</v>
      </c>
    </row>
    <row r="438" spans="1:16" ht="45" x14ac:dyDescent="0.2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1602</v>
      </c>
      <c r="G438" s="1" t="s">
        <v>1603</v>
      </c>
      <c r="H438" s="1" t="s">
        <v>259</v>
      </c>
      <c r="I438" s="1" t="s">
        <v>260</v>
      </c>
      <c r="J438" s="2">
        <v>0</v>
      </c>
      <c r="K438" s="2">
        <v>228384</v>
      </c>
      <c r="L438" s="2">
        <v>228384</v>
      </c>
      <c r="M438" s="2">
        <v>87779.903000000006</v>
      </c>
      <c r="N438" s="5">
        <f t="shared" si="6"/>
        <v>0.38435224446546168</v>
      </c>
      <c r="O438" s="2">
        <v>0</v>
      </c>
      <c r="P438" s="2">
        <v>0</v>
      </c>
    </row>
    <row r="439" spans="1:16" ht="45" x14ac:dyDescent="0.2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464</v>
      </c>
      <c r="G439" s="1" t="s">
        <v>465</v>
      </c>
      <c r="H439" s="1" t="s">
        <v>103</v>
      </c>
      <c r="I439" s="1" t="s">
        <v>104</v>
      </c>
      <c r="J439" s="2">
        <v>0</v>
      </c>
      <c r="K439" s="2">
        <v>1039089</v>
      </c>
      <c r="L439" s="2">
        <v>1039089</v>
      </c>
      <c r="M439" s="2">
        <v>663503.29300000006</v>
      </c>
      <c r="N439" s="5">
        <f t="shared" si="6"/>
        <v>0.63854327492640195</v>
      </c>
      <c r="O439" s="2">
        <v>0</v>
      </c>
      <c r="P439" s="2">
        <v>0</v>
      </c>
    </row>
    <row r="440" spans="1:16" ht="45" x14ac:dyDescent="0.2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466</v>
      </c>
      <c r="G440" s="1" t="s">
        <v>1020</v>
      </c>
      <c r="H440" s="1" t="s">
        <v>103</v>
      </c>
      <c r="I440" s="1" t="s">
        <v>106</v>
      </c>
      <c r="J440" s="2">
        <v>1399795</v>
      </c>
      <c r="K440" s="2">
        <v>1257506</v>
      </c>
      <c r="L440" s="2">
        <v>1257506</v>
      </c>
      <c r="M440" s="2">
        <v>1017947.289</v>
      </c>
      <c r="N440" s="5">
        <f t="shared" si="6"/>
        <v>0.80949696383158409</v>
      </c>
      <c r="O440" s="2">
        <v>0</v>
      </c>
      <c r="P440" s="2">
        <v>0</v>
      </c>
    </row>
    <row r="441" spans="1:16" ht="30" x14ac:dyDescent="0.25">
      <c r="A441" s="1" t="s">
        <v>446</v>
      </c>
      <c r="B441" s="1" t="s">
        <v>102</v>
      </c>
      <c r="C441" s="1" t="s">
        <v>8</v>
      </c>
      <c r="D441" s="12" t="s">
        <v>450</v>
      </c>
      <c r="E441" s="12" t="s">
        <v>450</v>
      </c>
      <c r="F441" s="10" t="s">
        <v>554</v>
      </c>
      <c r="G441" s="1" t="s">
        <v>555</v>
      </c>
      <c r="H441" s="1" t="s">
        <v>103</v>
      </c>
      <c r="I441" s="1" t="s">
        <v>556</v>
      </c>
      <c r="J441" s="2">
        <v>0</v>
      </c>
      <c r="K441" s="2">
        <v>60924</v>
      </c>
      <c r="L441" s="2">
        <v>60924</v>
      </c>
      <c r="M441" s="2">
        <v>60922.879000000001</v>
      </c>
      <c r="N441" s="5">
        <f t="shared" si="6"/>
        <v>0.99998160002626224</v>
      </c>
      <c r="O441" s="2">
        <v>0</v>
      </c>
      <c r="P441" s="2">
        <v>0</v>
      </c>
    </row>
    <row r="442" spans="1:16" ht="30" x14ac:dyDescent="0.25">
      <c r="A442" s="1" t="s">
        <v>446</v>
      </c>
      <c r="B442" s="1" t="s">
        <v>102</v>
      </c>
      <c r="C442" s="1" t="s">
        <v>8</v>
      </c>
      <c r="D442" s="12" t="s">
        <v>450</v>
      </c>
      <c r="E442" s="12" t="s">
        <v>450</v>
      </c>
      <c r="F442" s="10" t="s">
        <v>557</v>
      </c>
      <c r="G442" s="1" t="s">
        <v>558</v>
      </c>
      <c r="H442" s="1" t="s">
        <v>103</v>
      </c>
      <c r="I442" s="1" t="s">
        <v>556</v>
      </c>
      <c r="J442" s="2">
        <v>0</v>
      </c>
      <c r="K442" s="2">
        <v>90749</v>
      </c>
      <c r="L442" s="2">
        <v>90749</v>
      </c>
      <c r="M442" s="2">
        <v>90747.206999999995</v>
      </c>
      <c r="N442" s="5">
        <f t="shared" si="6"/>
        <v>0.99998024220652559</v>
      </c>
      <c r="O442" s="2">
        <v>0</v>
      </c>
      <c r="P442" s="2">
        <v>0</v>
      </c>
    </row>
    <row r="443" spans="1:16" ht="30" x14ac:dyDescent="0.25">
      <c r="A443" s="1" t="s">
        <v>446</v>
      </c>
      <c r="B443" s="1" t="s">
        <v>102</v>
      </c>
      <c r="C443" s="1" t="s">
        <v>8</v>
      </c>
      <c r="D443" s="12" t="s">
        <v>450</v>
      </c>
      <c r="E443" s="12" t="s">
        <v>450</v>
      </c>
      <c r="F443" s="10" t="s">
        <v>559</v>
      </c>
      <c r="G443" s="1" t="s">
        <v>560</v>
      </c>
      <c r="H443" s="1" t="s">
        <v>103</v>
      </c>
      <c r="I443" s="1" t="s">
        <v>561</v>
      </c>
      <c r="J443" s="2">
        <v>0</v>
      </c>
      <c r="K443" s="2">
        <v>52676</v>
      </c>
      <c r="L443" s="2">
        <v>52676</v>
      </c>
      <c r="M443" s="2">
        <v>45368.589</v>
      </c>
      <c r="N443" s="5">
        <f t="shared" si="6"/>
        <v>0.8612762738248918</v>
      </c>
      <c r="O443" s="2">
        <v>0</v>
      </c>
      <c r="P443" s="2">
        <v>0</v>
      </c>
    </row>
    <row r="444" spans="1:16" ht="30" x14ac:dyDescent="0.25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562</v>
      </c>
      <c r="G444" s="1" t="s">
        <v>563</v>
      </c>
      <c r="H444" s="1" t="s">
        <v>407</v>
      </c>
      <c r="I444" s="1" t="s">
        <v>564</v>
      </c>
      <c r="J444" s="2">
        <v>0</v>
      </c>
      <c r="K444" s="2">
        <v>96742</v>
      </c>
      <c r="L444" s="2">
        <v>96742</v>
      </c>
      <c r="M444" s="2">
        <v>96741.05</v>
      </c>
      <c r="N444" s="5">
        <f t="shared" si="6"/>
        <v>0.99999018006656881</v>
      </c>
      <c r="O444" s="2">
        <v>0</v>
      </c>
      <c r="P444" s="2">
        <v>0</v>
      </c>
    </row>
    <row r="445" spans="1:16" ht="30" x14ac:dyDescent="0.25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565</v>
      </c>
      <c r="G445" s="1" t="s">
        <v>566</v>
      </c>
      <c r="H445" s="1" t="s">
        <v>407</v>
      </c>
      <c r="I445" s="1" t="s">
        <v>567</v>
      </c>
      <c r="J445" s="2">
        <v>0</v>
      </c>
      <c r="K445" s="2">
        <v>137400</v>
      </c>
      <c r="L445" s="2">
        <v>137400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30" x14ac:dyDescent="0.25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568</v>
      </c>
      <c r="G446" s="1" t="s">
        <v>569</v>
      </c>
      <c r="H446" s="1" t="s">
        <v>259</v>
      </c>
      <c r="I446" s="1" t="s">
        <v>570</v>
      </c>
      <c r="J446" s="2">
        <v>0</v>
      </c>
      <c r="K446" s="2">
        <v>139143</v>
      </c>
      <c r="L446" s="2">
        <v>139143</v>
      </c>
      <c r="M446" s="2">
        <v>134347.43</v>
      </c>
      <c r="N446" s="5">
        <f t="shared" si="6"/>
        <v>0.96553495324953464</v>
      </c>
      <c r="O446" s="2">
        <v>0</v>
      </c>
      <c r="P446" s="2">
        <v>0</v>
      </c>
    </row>
    <row r="447" spans="1:16" ht="30" x14ac:dyDescent="0.25">
      <c r="A447" s="1" t="s">
        <v>446</v>
      </c>
      <c r="B447" s="1" t="s">
        <v>102</v>
      </c>
      <c r="C447" s="1" t="s">
        <v>8</v>
      </c>
      <c r="D447" s="12" t="s">
        <v>448</v>
      </c>
      <c r="E447" s="12" t="s">
        <v>1253</v>
      </c>
      <c r="F447" s="10" t="s">
        <v>1340</v>
      </c>
      <c r="G447" s="1" t="s">
        <v>1341</v>
      </c>
      <c r="H447" s="1" t="s">
        <v>10</v>
      </c>
      <c r="I447" s="1" t="s">
        <v>11</v>
      </c>
      <c r="J447" s="2">
        <v>0</v>
      </c>
      <c r="K447" s="2">
        <v>400750</v>
      </c>
      <c r="L447" s="2">
        <v>400750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 x14ac:dyDescent="0.25">
      <c r="A448" s="1" t="s">
        <v>446</v>
      </c>
      <c r="B448" s="1" t="s">
        <v>102</v>
      </c>
      <c r="C448" s="1" t="s">
        <v>8</v>
      </c>
      <c r="D448" s="12" t="s">
        <v>447</v>
      </c>
      <c r="E448" s="12" t="s">
        <v>1253</v>
      </c>
      <c r="F448" s="10" t="s">
        <v>647</v>
      </c>
      <c r="G448" s="1" t="s">
        <v>648</v>
      </c>
      <c r="H448" s="1" t="s">
        <v>10</v>
      </c>
      <c r="I448" s="1" t="s">
        <v>11</v>
      </c>
      <c r="J448" s="2">
        <v>1432262</v>
      </c>
      <c r="K448" s="2">
        <v>183071</v>
      </c>
      <c r="L448" s="2">
        <v>183071</v>
      </c>
      <c r="M448" s="2">
        <v>148481.56400000001</v>
      </c>
      <c r="N448" s="5">
        <f t="shared" si="6"/>
        <v>0.81105999311742449</v>
      </c>
      <c r="O448" s="2">
        <v>0</v>
      </c>
      <c r="P448" s="2">
        <v>0</v>
      </c>
    </row>
    <row r="449" spans="1:16" ht="30" x14ac:dyDescent="0.25">
      <c r="A449" s="1" t="s">
        <v>446</v>
      </c>
      <c r="B449" s="1" t="s">
        <v>102</v>
      </c>
      <c r="C449" s="1" t="s">
        <v>8</v>
      </c>
      <c r="D449" s="12" t="s">
        <v>448</v>
      </c>
      <c r="E449" s="12" t="s">
        <v>1253</v>
      </c>
      <c r="F449" s="10" t="s">
        <v>1021</v>
      </c>
      <c r="G449" s="1" t="s">
        <v>1022</v>
      </c>
      <c r="H449" s="1" t="s">
        <v>407</v>
      </c>
      <c r="I449" s="1" t="s">
        <v>1023</v>
      </c>
      <c r="J449" s="2">
        <v>0</v>
      </c>
      <c r="K449" s="2">
        <v>276250</v>
      </c>
      <c r="L449" s="2">
        <v>276250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255" x14ac:dyDescent="0.25">
      <c r="A450" s="1" t="s">
        <v>446</v>
      </c>
      <c r="B450" s="1" t="s">
        <v>102</v>
      </c>
      <c r="C450" s="1" t="s">
        <v>8</v>
      </c>
      <c r="D450" s="12" t="s">
        <v>450</v>
      </c>
      <c r="E450" s="12" t="s">
        <v>450</v>
      </c>
      <c r="F450" s="10" t="s">
        <v>1395</v>
      </c>
      <c r="G450" s="1" t="s">
        <v>1396</v>
      </c>
      <c r="H450" s="1" t="s">
        <v>261</v>
      </c>
      <c r="I450" s="1" t="s">
        <v>1115</v>
      </c>
      <c r="J450" s="2">
        <v>0</v>
      </c>
      <c r="K450" s="2">
        <v>1304728</v>
      </c>
      <c r="L450" s="2">
        <v>1304728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30" x14ac:dyDescent="0.25">
      <c r="A451" s="1" t="s">
        <v>446</v>
      </c>
      <c r="B451" s="1" t="s">
        <v>111</v>
      </c>
      <c r="C451" s="1" t="s">
        <v>8</v>
      </c>
      <c r="D451" s="12" t="s">
        <v>450</v>
      </c>
      <c r="E451" s="12" t="s">
        <v>450</v>
      </c>
      <c r="F451" s="10" t="s">
        <v>467</v>
      </c>
      <c r="G451" s="1" t="s">
        <v>468</v>
      </c>
      <c r="H451" s="1" t="s">
        <v>112</v>
      </c>
      <c r="I451" s="1" t="s">
        <v>469</v>
      </c>
      <c r="J451" s="2">
        <v>0</v>
      </c>
      <c r="K451" s="2">
        <v>65952</v>
      </c>
      <c r="L451" s="2">
        <v>65952</v>
      </c>
      <c r="M451" s="2">
        <v>65951.752000000008</v>
      </c>
      <c r="N451" s="5">
        <f t="shared" si="6"/>
        <v>0.99999623968947127</v>
      </c>
      <c r="O451" s="2">
        <v>0</v>
      </c>
      <c r="P451" s="2">
        <v>0</v>
      </c>
    </row>
    <row r="452" spans="1:16" ht="45" x14ac:dyDescent="0.25">
      <c r="A452" s="1" t="s">
        <v>446</v>
      </c>
      <c r="B452" s="1" t="s">
        <v>111</v>
      </c>
      <c r="C452" s="1" t="s">
        <v>8</v>
      </c>
      <c r="D452" s="12" t="s">
        <v>447</v>
      </c>
      <c r="E452" s="12" t="s">
        <v>1253</v>
      </c>
      <c r="F452" s="10" t="s">
        <v>1317</v>
      </c>
      <c r="G452" s="1" t="s">
        <v>1318</v>
      </c>
      <c r="H452" s="1" t="s">
        <v>113</v>
      </c>
      <c r="I452" s="1" t="s">
        <v>470</v>
      </c>
      <c r="J452" s="2">
        <v>0</v>
      </c>
      <c r="K452" s="2">
        <v>18521</v>
      </c>
      <c r="L452" s="2">
        <v>18521</v>
      </c>
      <c r="M452" s="2">
        <v>18518.205000000002</v>
      </c>
      <c r="N452" s="5">
        <f t="shared" si="6"/>
        <v>0.99984909022191037</v>
      </c>
      <c r="O452" s="2">
        <v>0</v>
      </c>
      <c r="P452" s="2">
        <v>0</v>
      </c>
    </row>
    <row r="453" spans="1:16" ht="45" x14ac:dyDescent="0.25">
      <c r="A453" s="1" t="s">
        <v>446</v>
      </c>
      <c r="B453" s="1" t="s">
        <v>111</v>
      </c>
      <c r="C453" s="1" t="s">
        <v>8</v>
      </c>
      <c r="D453" s="12" t="s">
        <v>447</v>
      </c>
      <c r="E453" s="12" t="s">
        <v>1253</v>
      </c>
      <c r="F453" s="10" t="s">
        <v>754</v>
      </c>
      <c r="G453" s="1" t="s">
        <v>755</v>
      </c>
      <c r="H453" s="1" t="s">
        <v>117</v>
      </c>
      <c r="I453" s="1" t="s">
        <v>756</v>
      </c>
      <c r="J453" s="2">
        <v>0</v>
      </c>
      <c r="K453" s="2">
        <v>1256008</v>
      </c>
      <c r="L453" s="2">
        <v>1256008</v>
      </c>
      <c r="M453" s="2">
        <v>896891.05200000003</v>
      </c>
      <c r="N453" s="5">
        <f t="shared" ref="N453:N516" si="7">IF(K453=0,"-",M453/K453)</f>
        <v>0.71408068419946369</v>
      </c>
      <c r="O453" s="2">
        <v>0</v>
      </c>
      <c r="P453" s="2">
        <v>0</v>
      </c>
    </row>
    <row r="454" spans="1:16" ht="30" x14ac:dyDescent="0.25">
      <c r="A454" s="1" t="s">
        <v>446</v>
      </c>
      <c r="B454" s="1" t="s">
        <v>111</v>
      </c>
      <c r="C454" s="1" t="s">
        <v>8</v>
      </c>
      <c r="D454" s="12" t="s">
        <v>450</v>
      </c>
      <c r="E454" s="12" t="s">
        <v>450</v>
      </c>
      <c r="F454" s="10" t="s">
        <v>471</v>
      </c>
      <c r="G454" s="1" t="s">
        <v>472</v>
      </c>
      <c r="H454" s="1" t="s">
        <v>113</v>
      </c>
      <c r="I454" s="1" t="s">
        <v>470</v>
      </c>
      <c r="J454" s="2">
        <v>329892</v>
      </c>
      <c r="K454" s="2">
        <v>420638</v>
      </c>
      <c r="L454" s="2">
        <v>420638</v>
      </c>
      <c r="M454" s="2">
        <v>310495.66700000002</v>
      </c>
      <c r="N454" s="5">
        <f t="shared" si="7"/>
        <v>0.738154106381259</v>
      </c>
      <c r="O454" s="2">
        <v>0</v>
      </c>
      <c r="P454" s="2">
        <v>0</v>
      </c>
    </row>
    <row r="455" spans="1:16" ht="45" x14ac:dyDescent="0.25">
      <c r="A455" s="1" t="s">
        <v>446</v>
      </c>
      <c r="B455" s="1" t="s">
        <v>111</v>
      </c>
      <c r="C455" s="1" t="s">
        <v>8</v>
      </c>
      <c r="D455" s="12" t="s">
        <v>447</v>
      </c>
      <c r="E455" s="12" t="s">
        <v>1253</v>
      </c>
      <c r="F455" s="10" t="s">
        <v>757</v>
      </c>
      <c r="G455" s="1" t="s">
        <v>758</v>
      </c>
      <c r="H455" s="1" t="s">
        <v>113</v>
      </c>
      <c r="I455" s="1" t="s">
        <v>759</v>
      </c>
      <c r="J455" s="2">
        <v>917559</v>
      </c>
      <c r="K455" s="2">
        <v>972579</v>
      </c>
      <c r="L455" s="2">
        <v>972579</v>
      </c>
      <c r="M455" s="2">
        <v>972551.12100000004</v>
      </c>
      <c r="N455" s="5">
        <f t="shared" si="7"/>
        <v>0.99997133497638757</v>
      </c>
      <c r="O455" s="2">
        <v>0</v>
      </c>
      <c r="P455" s="2">
        <v>0</v>
      </c>
    </row>
    <row r="456" spans="1:16" ht="45" x14ac:dyDescent="0.25">
      <c r="A456" s="1" t="s">
        <v>446</v>
      </c>
      <c r="B456" s="1" t="s">
        <v>111</v>
      </c>
      <c r="C456" s="1" t="s">
        <v>8</v>
      </c>
      <c r="D456" s="12" t="s">
        <v>447</v>
      </c>
      <c r="E456" s="12" t="s">
        <v>1253</v>
      </c>
      <c r="F456" s="10" t="s">
        <v>571</v>
      </c>
      <c r="G456" s="1" t="s">
        <v>572</v>
      </c>
      <c r="H456" s="1" t="s">
        <v>117</v>
      </c>
      <c r="I456" s="1" t="s">
        <v>573</v>
      </c>
      <c r="J456" s="2">
        <v>0</v>
      </c>
      <c r="K456" s="2">
        <v>13590</v>
      </c>
      <c r="L456" s="2">
        <v>13590</v>
      </c>
      <c r="M456" s="2">
        <v>13589.262000000001</v>
      </c>
      <c r="N456" s="5">
        <f t="shared" si="7"/>
        <v>0.9999456953642385</v>
      </c>
      <c r="O456" s="2">
        <v>0</v>
      </c>
      <c r="P456" s="2">
        <v>0</v>
      </c>
    </row>
    <row r="457" spans="1:16" ht="45" x14ac:dyDescent="0.25">
      <c r="A457" s="1" t="s">
        <v>446</v>
      </c>
      <c r="B457" s="1" t="s">
        <v>111</v>
      </c>
      <c r="C457" s="1" t="s">
        <v>8</v>
      </c>
      <c r="D457" s="12" t="s">
        <v>447</v>
      </c>
      <c r="E457" s="12" t="s">
        <v>1253</v>
      </c>
      <c r="F457" s="10" t="s">
        <v>1342</v>
      </c>
      <c r="G457" s="1" t="s">
        <v>1343</v>
      </c>
      <c r="H457" s="1" t="s">
        <v>10</v>
      </c>
      <c r="I457" s="1" t="s">
        <v>11</v>
      </c>
      <c r="J457" s="2">
        <v>0</v>
      </c>
      <c r="K457" s="2">
        <v>1380424</v>
      </c>
      <c r="L457" s="2">
        <v>1380424</v>
      </c>
      <c r="M457" s="2">
        <v>1336985.6909999999</v>
      </c>
      <c r="N457" s="5">
        <f t="shared" si="7"/>
        <v>0.96853263272733581</v>
      </c>
      <c r="O457" s="2">
        <v>0</v>
      </c>
      <c r="P457" s="2">
        <v>0</v>
      </c>
    </row>
    <row r="458" spans="1:16" ht="255" x14ac:dyDescent="0.25">
      <c r="A458" s="1" t="s">
        <v>446</v>
      </c>
      <c r="B458" s="1" t="s">
        <v>111</v>
      </c>
      <c r="C458" s="1" t="s">
        <v>8</v>
      </c>
      <c r="D458" s="12" t="s">
        <v>450</v>
      </c>
      <c r="E458" s="12" t="s">
        <v>450</v>
      </c>
      <c r="F458" s="10" t="s">
        <v>1397</v>
      </c>
      <c r="G458" s="1" t="s">
        <v>1398</v>
      </c>
      <c r="H458" s="1" t="s">
        <v>1116</v>
      </c>
      <c r="I458" s="1" t="s">
        <v>1117</v>
      </c>
      <c r="J458" s="2">
        <v>0</v>
      </c>
      <c r="K458" s="2">
        <v>174899</v>
      </c>
      <c r="L458" s="2">
        <v>174899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30" x14ac:dyDescent="0.25">
      <c r="A459" s="1" t="s">
        <v>446</v>
      </c>
      <c r="B459" s="1" t="s">
        <v>118</v>
      </c>
      <c r="C459" s="1" t="s">
        <v>8</v>
      </c>
      <c r="D459" s="12" t="s">
        <v>450</v>
      </c>
      <c r="E459" s="12" t="s">
        <v>450</v>
      </c>
      <c r="F459" s="10" t="s">
        <v>473</v>
      </c>
      <c r="G459" s="1" t="s">
        <v>1024</v>
      </c>
      <c r="H459" s="1" t="s">
        <v>119</v>
      </c>
      <c r="I459" s="1" t="s">
        <v>474</v>
      </c>
      <c r="J459" s="2">
        <v>397496</v>
      </c>
      <c r="K459" s="2">
        <v>395127</v>
      </c>
      <c r="L459" s="2">
        <v>395127</v>
      </c>
      <c r="M459" s="2">
        <v>278837.04599999997</v>
      </c>
      <c r="N459" s="5">
        <f t="shared" si="7"/>
        <v>0.70568967952076156</v>
      </c>
      <c r="O459" s="2">
        <v>0</v>
      </c>
      <c r="P459" s="2">
        <v>0</v>
      </c>
    </row>
    <row r="460" spans="1:16" ht="30" x14ac:dyDescent="0.25">
      <c r="A460" s="1" t="s">
        <v>446</v>
      </c>
      <c r="B460" s="1" t="s">
        <v>118</v>
      </c>
      <c r="C460" s="1" t="s">
        <v>8</v>
      </c>
      <c r="D460" s="12" t="s">
        <v>450</v>
      </c>
      <c r="E460" s="12" t="s">
        <v>450</v>
      </c>
      <c r="F460" s="10" t="s">
        <v>475</v>
      </c>
      <c r="G460" s="1" t="s">
        <v>1025</v>
      </c>
      <c r="H460" s="1" t="s">
        <v>119</v>
      </c>
      <c r="I460" s="1" t="s">
        <v>476</v>
      </c>
      <c r="J460" s="2">
        <v>228602</v>
      </c>
      <c r="K460" s="2">
        <v>199012</v>
      </c>
      <c r="L460" s="2">
        <v>199012</v>
      </c>
      <c r="M460" s="2">
        <v>119187.697</v>
      </c>
      <c r="N460" s="5">
        <f t="shared" si="7"/>
        <v>0.59889703635961655</v>
      </c>
      <c r="O460" s="2">
        <v>0</v>
      </c>
      <c r="P460" s="2">
        <v>0</v>
      </c>
    </row>
    <row r="461" spans="1:16" ht="45" x14ac:dyDescent="0.25">
      <c r="A461" s="1" t="s">
        <v>446</v>
      </c>
      <c r="B461" s="1" t="s">
        <v>118</v>
      </c>
      <c r="C461" s="1" t="s">
        <v>8</v>
      </c>
      <c r="D461" s="12" t="s">
        <v>447</v>
      </c>
      <c r="E461" s="12" t="s">
        <v>1253</v>
      </c>
      <c r="F461" s="10" t="s">
        <v>574</v>
      </c>
      <c r="G461" s="1" t="s">
        <v>575</v>
      </c>
      <c r="H461" s="1" t="s">
        <v>124</v>
      </c>
      <c r="I461" s="1" t="s">
        <v>576</v>
      </c>
      <c r="J461" s="2">
        <v>0</v>
      </c>
      <c r="K461" s="2">
        <v>26645</v>
      </c>
      <c r="L461" s="2">
        <v>26645</v>
      </c>
      <c r="M461" s="2">
        <v>17930.874</v>
      </c>
      <c r="N461" s="5">
        <f t="shared" si="7"/>
        <v>0.67295455057233999</v>
      </c>
      <c r="O461" s="2">
        <v>0</v>
      </c>
      <c r="P461" s="2">
        <v>0</v>
      </c>
    </row>
    <row r="462" spans="1:16" ht="45" x14ac:dyDescent="0.25">
      <c r="A462" s="1" t="s">
        <v>446</v>
      </c>
      <c r="B462" s="1" t="s">
        <v>118</v>
      </c>
      <c r="C462" s="1" t="s">
        <v>8</v>
      </c>
      <c r="D462" s="12" t="s">
        <v>447</v>
      </c>
      <c r="E462" s="12" t="s">
        <v>1253</v>
      </c>
      <c r="F462" s="10" t="s">
        <v>1344</v>
      </c>
      <c r="G462" s="1" t="s">
        <v>1345</v>
      </c>
      <c r="H462" s="1" t="s">
        <v>124</v>
      </c>
      <c r="I462" s="1" t="s">
        <v>125</v>
      </c>
      <c r="J462" s="2">
        <v>0</v>
      </c>
      <c r="K462" s="2">
        <v>5881</v>
      </c>
      <c r="L462" s="2">
        <v>5881</v>
      </c>
      <c r="M462" s="2">
        <v>5880.1809999999996</v>
      </c>
      <c r="N462" s="5">
        <f t="shared" si="7"/>
        <v>0.99986073796973296</v>
      </c>
      <c r="O462" s="2">
        <v>0</v>
      </c>
      <c r="P462" s="2">
        <v>0</v>
      </c>
    </row>
    <row r="463" spans="1:16" ht="45" x14ac:dyDescent="0.25">
      <c r="A463" s="1" t="s">
        <v>446</v>
      </c>
      <c r="B463" s="1" t="s">
        <v>118</v>
      </c>
      <c r="C463" s="1" t="s">
        <v>8</v>
      </c>
      <c r="D463" s="12" t="s">
        <v>447</v>
      </c>
      <c r="E463" s="12" t="s">
        <v>1253</v>
      </c>
      <c r="F463" s="10" t="s">
        <v>1346</v>
      </c>
      <c r="G463" s="1" t="s">
        <v>1347</v>
      </c>
      <c r="H463" s="1" t="s">
        <v>119</v>
      </c>
      <c r="I463" s="1" t="s">
        <v>1348</v>
      </c>
      <c r="J463" s="2">
        <v>0</v>
      </c>
      <c r="K463" s="2">
        <v>6518</v>
      </c>
      <c r="L463" s="2">
        <v>6518</v>
      </c>
      <c r="M463" s="2">
        <v>0</v>
      </c>
      <c r="N463" s="5">
        <f t="shared" si="7"/>
        <v>0</v>
      </c>
      <c r="O463" s="2">
        <v>0</v>
      </c>
      <c r="P463" s="2">
        <v>0</v>
      </c>
    </row>
    <row r="464" spans="1:16" ht="45" x14ac:dyDescent="0.2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1349</v>
      </c>
      <c r="G464" s="1" t="s">
        <v>1350</v>
      </c>
      <c r="H464" s="1" t="s">
        <v>119</v>
      </c>
      <c r="I464" s="1" t="s">
        <v>1348</v>
      </c>
      <c r="J464" s="2">
        <v>0</v>
      </c>
      <c r="K464" s="2">
        <v>6280</v>
      </c>
      <c r="L464" s="2">
        <v>6280</v>
      </c>
      <c r="M464" s="2">
        <v>0</v>
      </c>
      <c r="N464" s="5">
        <f t="shared" si="7"/>
        <v>0</v>
      </c>
      <c r="O464" s="2">
        <v>0</v>
      </c>
      <c r="P464" s="2">
        <v>0</v>
      </c>
    </row>
    <row r="465" spans="1:16" ht="45" x14ac:dyDescent="0.2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649</v>
      </c>
      <c r="G465" s="1" t="s">
        <v>650</v>
      </c>
      <c r="H465" s="1" t="s">
        <v>10</v>
      </c>
      <c r="I465" s="1" t="s">
        <v>11</v>
      </c>
      <c r="J465" s="2">
        <v>525445</v>
      </c>
      <c r="K465" s="2">
        <v>2811630</v>
      </c>
      <c r="L465" s="2">
        <v>2811630</v>
      </c>
      <c r="M465" s="2">
        <v>2370096.878</v>
      </c>
      <c r="N465" s="5">
        <f t="shared" si="7"/>
        <v>0.84296186838239739</v>
      </c>
      <c r="O465" s="2">
        <v>0</v>
      </c>
      <c r="P465" s="2">
        <v>0</v>
      </c>
    </row>
    <row r="466" spans="1:16" ht="30" x14ac:dyDescent="0.25">
      <c r="A466" s="1" t="s">
        <v>446</v>
      </c>
      <c r="B466" s="1" t="s">
        <v>118</v>
      </c>
      <c r="C466" s="1" t="s">
        <v>8</v>
      </c>
      <c r="D466" s="12" t="s">
        <v>450</v>
      </c>
      <c r="E466" s="12" t="s">
        <v>450</v>
      </c>
      <c r="F466" s="10" t="s">
        <v>1399</v>
      </c>
      <c r="G466" s="1" t="s">
        <v>1400</v>
      </c>
      <c r="H466" s="1" t="s">
        <v>10</v>
      </c>
      <c r="I466" s="1" t="s">
        <v>11</v>
      </c>
      <c r="J466" s="2">
        <v>0</v>
      </c>
      <c r="K466" s="2">
        <v>1709416</v>
      </c>
      <c r="L466" s="2">
        <v>1709416</v>
      </c>
      <c r="M466" s="2">
        <v>349881.18199999997</v>
      </c>
      <c r="N466" s="5">
        <f t="shared" si="7"/>
        <v>0.20467878035539622</v>
      </c>
      <c r="O466" s="2">
        <v>0</v>
      </c>
      <c r="P466" s="2">
        <v>0</v>
      </c>
    </row>
    <row r="467" spans="1:16" ht="30" x14ac:dyDescent="0.25">
      <c r="A467" s="1" t="s">
        <v>446</v>
      </c>
      <c r="B467" s="1" t="s">
        <v>29</v>
      </c>
      <c r="C467" s="1" t="s">
        <v>8</v>
      </c>
      <c r="D467" s="12" t="s">
        <v>450</v>
      </c>
      <c r="E467" s="12" t="s">
        <v>450</v>
      </c>
      <c r="F467" s="10" t="s">
        <v>477</v>
      </c>
      <c r="G467" s="1" t="s">
        <v>1026</v>
      </c>
      <c r="H467" s="1" t="s">
        <v>130</v>
      </c>
      <c r="I467" s="1" t="s">
        <v>478</v>
      </c>
      <c r="J467" s="2">
        <v>320990</v>
      </c>
      <c r="K467" s="2">
        <v>350304</v>
      </c>
      <c r="L467" s="2">
        <v>350304</v>
      </c>
      <c r="M467" s="2">
        <v>350303.03899999999</v>
      </c>
      <c r="N467" s="5">
        <f t="shared" si="7"/>
        <v>0.99999725666849359</v>
      </c>
      <c r="O467" s="2">
        <v>0</v>
      </c>
      <c r="P467" s="2">
        <v>0</v>
      </c>
    </row>
    <row r="468" spans="1:16" ht="30" x14ac:dyDescent="0.25">
      <c r="A468" s="1" t="s">
        <v>446</v>
      </c>
      <c r="B468" s="1" t="s">
        <v>29</v>
      </c>
      <c r="C468" s="1" t="s">
        <v>8</v>
      </c>
      <c r="D468" s="12" t="s">
        <v>450</v>
      </c>
      <c r="E468" s="12" t="s">
        <v>450</v>
      </c>
      <c r="F468" s="10" t="s">
        <v>1351</v>
      </c>
      <c r="G468" s="1" t="s">
        <v>1352</v>
      </c>
      <c r="H468" s="1" t="s">
        <v>127</v>
      </c>
      <c r="I468" s="1" t="s">
        <v>127</v>
      </c>
      <c r="J468" s="2">
        <v>0</v>
      </c>
      <c r="K468" s="2">
        <v>39112</v>
      </c>
      <c r="L468" s="2">
        <v>39112</v>
      </c>
      <c r="M468" s="2">
        <v>39092.415000000001</v>
      </c>
      <c r="N468" s="5">
        <f t="shared" si="7"/>
        <v>0.99949925853957866</v>
      </c>
      <c r="O468" s="2">
        <v>0</v>
      </c>
      <c r="P468" s="2">
        <v>0</v>
      </c>
    </row>
    <row r="469" spans="1:16" ht="30" x14ac:dyDescent="0.25">
      <c r="A469" s="1" t="s">
        <v>446</v>
      </c>
      <c r="B469" s="1" t="s">
        <v>29</v>
      </c>
      <c r="C469" s="1" t="s">
        <v>8</v>
      </c>
      <c r="D469" s="12" t="s">
        <v>450</v>
      </c>
      <c r="E469" s="12" t="s">
        <v>450</v>
      </c>
      <c r="F469" s="10" t="s">
        <v>577</v>
      </c>
      <c r="G469" s="1" t="s">
        <v>578</v>
      </c>
      <c r="H469" s="1" t="s">
        <v>127</v>
      </c>
      <c r="I469" s="1" t="s">
        <v>579</v>
      </c>
      <c r="J469" s="2">
        <v>0</v>
      </c>
      <c r="K469" s="2">
        <v>51079</v>
      </c>
      <c r="L469" s="2">
        <v>51079</v>
      </c>
      <c r="M469" s="2">
        <v>40897.755999999994</v>
      </c>
      <c r="N469" s="5">
        <f t="shared" si="7"/>
        <v>0.80067652068364681</v>
      </c>
      <c r="O469" s="2">
        <v>0</v>
      </c>
      <c r="P469" s="2">
        <v>0</v>
      </c>
    </row>
    <row r="470" spans="1:16" ht="30" x14ac:dyDescent="0.25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1353</v>
      </c>
      <c r="G470" s="1" t="s">
        <v>1354</v>
      </c>
      <c r="H470" s="1" t="s">
        <v>130</v>
      </c>
      <c r="I470" s="1" t="s">
        <v>1355</v>
      </c>
      <c r="J470" s="2">
        <v>0</v>
      </c>
      <c r="K470" s="2">
        <v>2206</v>
      </c>
      <c r="L470" s="2">
        <v>2206</v>
      </c>
      <c r="M470" s="2">
        <v>2015</v>
      </c>
      <c r="N470" s="5">
        <f t="shared" si="7"/>
        <v>0.91341795104261103</v>
      </c>
      <c r="O470" s="2">
        <v>0</v>
      </c>
      <c r="P470" s="2">
        <v>0</v>
      </c>
    </row>
    <row r="471" spans="1:16" ht="30" x14ac:dyDescent="0.25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580</v>
      </c>
      <c r="G471" s="1" t="s">
        <v>581</v>
      </c>
      <c r="H471" s="1" t="s">
        <v>130</v>
      </c>
      <c r="I471" s="1" t="s">
        <v>582</v>
      </c>
      <c r="J471" s="2">
        <v>0</v>
      </c>
      <c r="K471" s="2">
        <v>129559</v>
      </c>
      <c r="L471" s="2">
        <v>129559</v>
      </c>
      <c r="M471" s="2">
        <v>129557.90300000001</v>
      </c>
      <c r="N471" s="5">
        <f t="shared" si="7"/>
        <v>0.99999153281516528</v>
      </c>
      <c r="O471" s="2">
        <v>0</v>
      </c>
      <c r="P471" s="2">
        <v>0</v>
      </c>
    </row>
    <row r="472" spans="1:16" ht="30" x14ac:dyDescent="0.25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583</v>
      </c>
      <c r="G472" s="1" t="s">
        <v>584</v>
      </c>
      <c r="H472" s="1" t="s">
        <v>130</v>
      </c>
      <c r="I472" s="1" t="s">
        <v>582</v>
      </c>
      <c r="J472" s="2">
        <v>0</v>
      </c>
      <c r="K472" s="2">
        <v>104415</v>
      </c>
      <c r="L472" s="2">
        <v>104415</v>
      </c>
      <c r="M472" s="2">
        <v>76356.633999999991</v>
      </c>
      <c r="N472" s="5">
        <f t="shared" si="7"/>
        <v>0.73128031413111139</v>
      </c>
      <c r="O472" s="2">
        <v>0</v>
      </c>
      <c r="P472" s="2">
        <v>0</v>
      </c>
    </row>
    <row r="473" spans="1:16" ht="30" x14ac:dyDescent="0.25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1356</v>
      </c>
      <c r="G473" s="1" t="s">
        <v>1357</v>
      </c>
      <c r="H473" s="1" t="s">
        <v>127</v>
      </c>
      <c r="I473" s="1" t="s">
        <v>579</v>
      </c>
      <c r="J473" s="2">
        <v>0</v>
      </c>
      <c r="K473" s="2">
        <v>11763</v>
      </c>
      <c r="L473" s="2">
        <v>11763</v>
      </c>
      <c r="M473" s="2">
        <v>11747.315000000001</v>
      </c>
      <c r="N473" s="5">
        <f t="shared" si="7"/>
        <v>0.99866658165433997</v>
      </c>
      <c r="O473" s="2">
        <v>0</v>
      </c>
      <c r="P473" s="2">
        <v>0</v>
      </c>
    </row>
    <row r="474" spans="1:16" ht="30" x14ac:dyDescent="0.25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585</v>
      </c>
      <c r="G474" s="1" t="s">
        <v>1027</v>
      </c>
      <c r="H474" s="1" t="s">
        <v>127</v>
      </c>
      <c r="I474" s="1" t="s">
        <v>579</v>
      </c>
      <c r="J474" s="2">
        <v>0</v>
      </c>
      <c r="K474" s="2">
        <v>50452</v>
      </c>
      <c r="L474" s="2">
        <v>50452</v>
      </c>
      <c r="M474" s="2">
        <v>39808.675999999999</v>
      </c>
      <c r="N474" s="5">
        <f t="shared" si="7"/>
        <v>0.78904059303892804</v>
      </c>
      <c r="O474" s="2">
        <v>0</v>
      </c>
      <c r="P474" s="2">
        <v>0</v>
      </c>
    </row>
    <row r="475" spans="1:16" ht="30" x14ac:dyDescent="0.25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1319</v>
      </c>
      <c r="G475" s="1" t="s">
        <v>1320</v>
      </c>
      <c r="H475" s="1" t="s">
        <v>127</v>
      </c>
      <c r="I475" s="1" t="s">
        <v>579</v>
      </c>
      <c r="J475" s="2">
        <v>0</v>
      </c>
      <c r="K475" s="2">
        <v>231365</v>
      </c>
      <c r="L475" s="2">
        <v>231365</v>
      </c>
      <c r="M475" s="2">
        <v>0</v>
      </c>
      <c r="N475" s="5">
        <f t="shared" si="7"/>
        <v>0</v>
      </c>
      <c r="O475" s="2">
        <v>0</v>
      </c>
      <c r="P475" s="2">
        <v>0</v>
      </c>
    </row>
    <row r="476" spans="1:16" ht="45" x14ac:dyDescent="0.25">
      <c r="A476" s="1" t="s">
        <v>446</v>
      </c>
      <c r="B476" s="1" t="s">
        <v>29</v>
      </c>
      <c r="C476" s="1" t="s">
        <v>8</v>
      </c>
      <c r="D476" s="12" t="s">
        <v>447</v>
      </c>
      <c r="E476" s="12" t="s">
        <v>1253</v>
      </c>
      <c r="F476" s="10" t="s">
        <v>651</v>
      </c>
      <c r="G476" s="1" t="s">
        <v>652</v>
      </c>
      <c r="H476" s="1" t="s">
        <v>10</v>
      </c>
      <c r="I476" s="1" t="s">
        <v>11</v>
      </c>
      <c r="J476" s="2">
        <v>35861</v>
      </c>
      <c r="K476" s="2">
        <v>638196</v>
      </c>
      <c r="L476" s="2">
        <v>638196</v>
      </c>
      <c r="M476" s="2">
        <v>487756.83500000002</v>
      </c>
      <c r="N476" s="5">
        <f t="shared" si="7"/>
        <v>0.7642743530200754</v>
      </c>
      <c r="O476" s="2">
        <v>0</v>
      </c>
      <c r="P476" s="2">
        <v>0</v>
      </c>
    </row>
    <row r="477" spans="1:16" ht="30" x14ac:dyDescent="0.25">
      <c r="A477" s="1" t="s">
        <v>446</v>
      </c>
      <c r="B477" s="1" t="s">
        <v>29</v>
      </c>
      <c r="C477" s="1" t="s">
        <v>8</v>
      </c>
      <c r="D477" s="12" t="s">
        <v>448</v>
      </c>
      <c r="E477" s="12" t="s">
        <v>1253</v>
      </c>
      <c r="F477" s="10" t="s">
        <v>760</v>
      </c>
      <c r="G477" s="1" t="s">
        <v>761</v>
      </c>
      <c r="H477" s="1" t="s">
        <v>30</v>
      </c>
      <c r="I477" s="1" t="s">
        <v>762</v>
      </c>
      <c r="J477" s="2">
        <v>0</v>
      </c>
      <c r="K477" s="2">
        <v>150534</v>
      </c>
      <c r="L477" s="2">
        <v>150534</v>
      </c>
      <c r="M477" s="2">
        <v>145356.76200000002</v>
      </c>
      <c r="N477" s="5">
        <f t="shared" si="7"/>
        <v>0.96560751723863059</v>
      </c>
      <c r="O477" s="2">
        <v>0</v>
      </c>
      <c r="P477" s="2">
        <v>0</v>
      </c>
    </row>
    <row r="478" spans="1:16" ht="30" x14ac:dyDescent="0.25">
      <c r="A478" s="1" t="s">
        <v>446</v>
      </c>
      <c r="B478" s="1" t="s">
        <v>29</v>
      </c>
      <c r="C478" s="1" t="s">
        <v>8</v>
      </c>
      <c r="D478" s="12" t="s">
        <v>450</v>
      </c>
      <c r="E478" s="12" t="s">
        <v>450</v>
      </c>
      <c r="F478" s="10" t="s">
        <v>803</v>
      </c>
      <c r="G478" s="1" t="s">
        <v>804</v>
      </c>
      <c r="H478" s="1" t="s">
        <v>10</v>
      </c>
      <c r="I478" s="1" t="s">
        <v>11</v>
      </c>
      <c r="J478" s="2">
        <v>0</v>
      </c>
      <c r="K478" s="2">
        <v>563703</v>
      </c>
      <c r="L478" s="2">
        <v>563703</v>
      </c>
      <c r="M478" s="2">
        <v>517977.12300000002</v>
      </c>
      <c r="N478" s="5">
        <f t="shared" si="7"/>
        <v>0.91888303415096251</v>
      </c>
      <c r="O478" s="2">
        <v>0</v>
      </c>
      <c r="P478" s="2">
        <v>0</v>
      </c>
    </row>
    <row r="479" spans="1:16" ht="255" x14ac:dyDescent="0.25">
      <c r="A479" s="1" t="s">
        <v>446</v>
      </c>
      <c r="B479" s="1" t="s">
        <v>29</v>
      </c>
      <c r="C479" s="1" t="s">
        <v>8</v>
      </c>
      <c r="D479" s="12" t="s">
        <v>450</v>
      </c>
      <c r="E479" s="12" t="s">
        <v>450</v>
      </c>
      <c r="F479" s="10" t="s">
        <v>1401</v>
      </c>
      <c r="G479" s="1" t="s">
        <v>1402</v>
      </c>
      <c r="H479" s="1" t="s">
        <v>1403</v>
      </c>
      <c r="I479" s="1" t="s">
        <v>1404</v>
      </c>
      <c r="J479" s="2">
        <v>0</v>
      </c>
      <c r="K479" s="2">
        <v>1711775</v>
      </c>
      <c r="L479" s="2">
        <v>1711775</v>
      </c>
      <c r="M479" s="2">
        <v>182348.82</v>
      </c>
      <c r="N479" s="5">
        <f t="shared" si="7"/>
        <v>0.1065261614406099</v>
      </c>
      <c r="O479" s="2">
        <v>0</v>
      </c>
      <c r="P479" s="2">
        <v>0</v>
      </c>
    </row>
    <row r="480" spans="1:16" ht="45" x14ac:dyDescent="0.25">
      <c r="A480" s="1" t="s">
        <v>446</v>
      </c>
      <c r="B480" s="1" t="s">
        <v>32</v>
      </c>
      <c r="C480" s="1" t="s">
        <v>8</v>
      </c>
      <c r="D480" s="12" t="s">
        <v>447</v>
      </c>
      <c r="E480" s="12" t="s">
        <v>1253</v>
      </c>
      <c r="F480" s="10" t="s">
        <v>763</v>
      </c>
      <c r="G480" s="1" t="s">
        <v>764</v>
      </c>
      <c r="H480" s="1" t="s">
        <v>140</v>
      </c>
      <c r="I480" s="1" t="s">
        <v>313</v>
      </c>
      <c r="J480" s="2">
        <v>1291010</v>
      </c>
      <c r="K480" s="2">
        <v>916000</v>
      </c>
      <c r="L480" s="2">
        <v>916000</v>
      </c>
      <c r="M480" s="2">
        <v>572499.99899999995</v>
      </c>
      <c r="N480" s="5">
        <f t="shared" si="7"/>
        <v>0.62499999890829694</v>
      </c>
      <c r="O480" s="2">
        <v>0</v>
      </c>
      <c r="P480" s="2">
        <v>0</v>
      </c>
    </row>
    <row r="481" spans="1:16" ht="45" x14ac:dyDescent="0.25">
      <c r="A481" s="1" t="s">
        <v>446</v>
      </c>
      <c r="B481" s="1" t="s">
        <v>32</v>
      </c>
      <c r="C481" s="1" t="s">
        <v>8</v>
      </c>
      <c r="D481" s="12" t="s">
        <v>447</v>
      </c>
      <c r="E481" s="12" t="s">
        <v>1253</v>
      </c>
      <c r="F481" s="10" t="s">
        <v>479</v>
      </c>
      <c r="G481" s="1" t="s">
        <v>1028</v>
      </c>
      <c r="H481" s="1" t="s">
        <v>33</v>
      </c>
      <c r="I481" s="1" t="s">
        <v>480</v>
      </c>
      <c r="J481" s="2">
        <v>231921</v>
      </c>
      <c r="K481" s="2">
        <v>333382</v>
      </c>
      <c r="L481" s="2">
        <v>333382</v>
      </c>
      <c r="M481" s="2">
        <v>184474.139</v>
      </c>
      <c r="N481" s="5">
        <f t="shared" si="7"/>
        <v>0.55334162912214813</v>
      </c>
      <c r="O481" s="2">
        <v>0</v>
      </c>
      <c r="P481" s="2">
        <v>0</v>
      </c>
    </row>
    <row r="482" spans="1:16" ht="30" x14ac:dyDescent="0.25">
      <c r="A482" s="1" t="s">
        <v>446</v>
      </c>
      <c r="B482" s="1" t="s">
        <v>32</v>
      </c>
      <c r="C482" s="1" t="s">
        <v>8</v>
      </c>
      <c r="D482" s="12" t="s">
        <v>450</v>
      </c>
      <c r="E482" s="12" t="s">
        <v>450</v>
      </c>
      <c r="F482" s="10" t="s">
        <v>765</v>
      </c>
      <c r="G482" s="1" t="s">
        <v>766</v>
      </c>
      <c r="H482" s="1" t="s">
        <v>33</v>
      </c>
      <c r="I482" s="1" t="s">
        <v>767</v>
      </c>
      <c r="J482" s="2">
        <v>1596877</v>
      </c>
      <c r="K482" s="2">
        <v>916000</v>
      </c>
      <c r="L482" s="2">
        <v>916000</v>
      </c>
      <c r="M482" s="2">
        <v>453123.85499999998</v>
      </c>
      <c r="N482" s="5">
        <f t="shared" si="7"/>
        <v>0.49467669759825328</v>
      </c>
      <c r="O482" s="2">
        <v>0</v>
      </c>
      <c r="P482" s="2">
        <v>0</v>
      </c>
    </row>
    <row r="483" spans="1:16" ht="45" x14ac:dyDescent="0.25">
      <c r="A483" s="1" t="s">
        <v>446</v>
      </c>
      <c r="B483" s="1" t="s">
        <v>32</v>
      </c>
      <c r="C483" s="1" t="s">
        <v>8</v>
      </c>
      <c r="D483" s="12" t="s">
        <v>447</v>
      </c>
      <c r="E483" s="12" t="s">
        <v>1253</v>
      </c>
      <c r="F483" s="10" t="s">
        <v>481</v>
      </c>
      <c r="G483" s="1" t="s">
        <v>1029</v>
      </c>
      <c r="H483" s="1" t="s">
        <v>33</v>
      </c>
      <c r="I483" s="1" t="s">
        <v>482</v>
      </c>
      <c r="J483" s="2">
        <v>15620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30" x14ac:dyDescent="0.25">
      <c r="A484" s="1" t="s">
        <v>446</v>
      </c>
      <c r="B484" s="1" t="s">
        <v>32</v>
      </c>
      <c r="C484" s="1" t="s">
        <v>8</v>
      </c>
      <c r="D484" s="12" t="s">
        <v>448</v>
      </c>
      <c r="E484" s="12" t="s">
        <v>448</v>
      </c>
      <c r="F484" s="10" t="s">
        <v>483</v>
      </c>
      <c r="G484" s="1" t="s">
        <v>1030</v>
      </c>
      <c r="H484" s="1" t="s">
        <v>33</v>
      </c>
      <c r="I484" s="1" t="s">
        <v>480</v>
      </c>
      <c r="J484" s="2">
        <v>577014</v>
      </c>
      <c r="K484" s="2">
        <v>956918</v>
      </c>
      <c r="L484" s="2">
        <v>956918</v>
      </c>
      <c r="M484" s="2">
        <v>698724.99100000004</v>
      </c>
      <c r="N484" s="5">
        <f t="shared" si="7"/>
        <v>0.73018272307554044</v>
      </c>
      <c r="O484" s="2">
        <v>0</v>
      </c>
      <c r="P484" s="2">
        <v>0</v>
      </c>
    </row>
    <row r="485" spans="1:16" ht="30" x14ac:dyDescent="0.25">
      <c r="A485" s="1" t="s">
        <v>446</v>
      </c>
      <c r="B485" s="1" t="s">
        <v>32</v>
      </c>
      <c r="C485" s="1" t="s">
        <v>8</v>
      </c>
      <c r="D485" s="12" t="s">
        <v>450</v>
      </c>
      <c r="E485" s="12" t="s">
        <v>450</v>
      </c>
      <c r="F485" s="10" t="s">
        <v>1405</v>
      </c>
      <c r="G485" s="1" t="s">
        <v>1406</v>
      </c>
      <c r="H485" s="1" t="s">
        <v>10</v>
      </c>
      <c r="I485" s="1" t="s">
        <v>11</v>
      </c>
      <c r="J485" s="2">
        <v>0</v>
      </c>
      <c r="K485" s="2">
        <v>675000</v>
      </c>
      <c r="L485" s="2">
        <v>675000</v>
      </c>
      <c r="M485" s="2">
        <v>0</v>
      </c>
      <c r="N485" s="5">
        <f t="shared" si="7"/>
        <v>0</v>
      </c>
      <c r="O485" s="2">
        <v>0</v>
      </c>
      <c r="P485" s="2">
        <v>0</v>
      </c>
    </row>
    <row r="486" spans="1:16" ht="30" x14ac:dyDescent="0.25">
      <c r="A486" s="1" t="s">
        <v>446</v>
      </c>
      <c r="B486" s="1" t="s">
        <v>35</v>
      </c>
      <c r="C486" s="1" t="s">
        <v>8</v>
      </c>
      <c r="D486" s="12" t="s">
        <v>448</v>
      </c>
      <c r="E486" s="12" t="s">
        <v>1253</v>
      </c>
      <c r="F486" s="10" t="s">
        <v>484</v>
      </c>
      <c r="G486" s="1" t="s">
        <v>1031</v>
      </c>
      <c r="H486" s="1" t="s">
        <v>327</v>
      </c>
      <c r="I486" s="1" t="s">
        <v>485</v>
      </c>
      <c r="J486" s="2">
        <v>90901</v>
      </c>
      <c r="K486" s="2">
        <v>954559</v>
      </c>
      <c r="L486" s="2">
        <v>954559</v>
      </c>
      <c r="M486" s="2">
        <v>838416.34699999995</v>
      </c>
      <c r="N486" s="5">
        <f t="shared" si="7"/>
        <v>0.87832847105312506</v>
      </c>
      <c r="O486" s="2">
        <v>0</v>
      </c>
      <c r="P486" s="2">
        <v>0</v>
      </c>
    </row>
    <row r="487" spans="1:16" ht="30" x14ac:dyDescent="0.25">
      <c r="A487" s="1" t="s">
        <v>446</v>
      </c>
      <c r="B487" s="1" t="s">
        <v>35</v>
      </c>
      <c r="C487" s="1" t="s">
        <v>8</v>
      </c>
      <c r="D487" s="12" t="s">
        <v>450</v>
      </c>
      <c r="E487" s="12" t="s">
        <v>450</v>
      </c>
      <c r="F487" s="10" t="s">
        <v>1358</v>
      </c>
      <c r="G487" s="1" t="s">
        <v>1359</v>
      </c>
      <c r="H487" s="1" t="s">
        <v>38</v>
      </c>
      <c r="I487" s="1" t="s">
        <v>38</v>
      </c>
      <c r="J487" s="2">
        <v>0</v>
      </c>
      <c r="K487" s="2">
        <v>75481</v>
      </c>
      <c r="L487" s="2">
        <v>75481</v>
      </c>
      <c r="M487" s="2">
        <v>75480.065999999992</v>
      </c>
      <c r="N487" s="5">
        <f t="shared" si="7"/>
        <v>0.99998762602509228</v>
      </c>
      <c r="O487" s="2">
        <v>0</v>
      </c>
      <c r="P487" s="2">
        <v>0</v>
      </c>
    </row>
    <row r="488" spans="1:16" ht="30" x14ac:dyDescent="0.25">
      <c r="A488" s="1" t="s">
        <v>446</v>
      </c>
      <c r="B488" s="1" t="s">
        <v>35</v>
      </c>
      <c r="C488" s="1" t="s">
        <v>8</v>
      </c>
      <c r="D488" s="12" t="s">
        <v>448</v>
      </c>
      <c r="E488" s="12" t="s">
        <v>1253</v>
      </c>
      <c r="F488" s="10" t="s">
        <v>486</v>
      </c>
      <c r="G488" s="1" t="s">
        <v>1032</v>
      </c>
      <c r="H488" s="1" t="s">
        <v>38</v>
      </c>
      <c r="I488" s="1" t="s">
        <v>336</v>
      </c>
      <c r="J488" s="2">
        <v>48340</v>
      </c>
      <c r="K488" s="2">
        <v>416004</v>
      </c>
      <c r="L488" s="2">
        <v>416004</v>
      </c>
      <c r="M488" s="2">
        <v>66867.762000000002</v>
      </c>
      <c r="N488" s="5">
        <f t="shared" si="7"/>
        <v>0.16073826693974097</v>
      </c>
      <c r="O488" s="2">
        <v>0</v>
      </c>
      <c r="P488" s="2">
        <v>0</v>
      </c>
    </row>
    <row r="489" spans="1:16" ht="30" x14ac:dyDescent="0.25">
      <c r="A489" s="1" t="s">
        <v>446</v>
      </c>
      <c r="B489" s="1" t="s">
        <v>35</v>
      </c>
      <c r="C489" s="1" t="s">
        <v>8</v>
      </c>
      <c r="D489" s="12" t="s">
        <v>450</v>
      </c>
      <c r="E489" s="12" t="s">
        <v>450</v>
      </c>
      <c r="F489" s="10" t="s">
        <v>487</v>
      </c>
      <c r="G489" s="1" t="s">
        <v>1033</v>
      </c>
      <c r="H489" s="1" t="s">
        <v>327</v>
      </c>
      <c r="I489" s="1" t="s">
        <v>488</v>
      </c>
      <c r="J489" s="2">
        <v>107676</v>
      </c>
      <c r="K489" s="2">
        <v>227156</v>
      </c>
      <c r="L489" s="2">
        <v>227156</v>
      </c>
      <c r="M489" s="2">
        <v>227154.64600000001</v>
      </c>
      <c r="N489" s="5">
        <f t="shared" si="7"/>
        <v>0.99999403933860431</v>
      </c>
      <c r="O489" s="2">
        <v>0</v>
      </c>
      <c r="P489" s="2">
        <v>0</v>
      </c>
    </row>
    <row r="490" spans="1:16" ht="30" x14ac:dyDescent="0.25">
      <c r="A490" s="1" t="s">
        <v>446</v>
      </c>
      <c r="B490" s="1" t="s">
        <v>35</v>
      </c>
      <c r="C490" s="1" t="s">
        <v>8</v>
      </c>
      <c r="D490" s="12" t="s">
        <v>448</v>
      </c>
      <c r="E490" s="12" t="s">
        <v>448</v>
      </c>
      <c r="F490" s="10" t="s">
        <v>768</v>
      </c>
      <c r="G490" s="1" t="s">
        <v>769</v>
      </c>
      <c r="H490" s="1" t="s">
        <v>38</v>
      </c>
      <c r="I490" s="1" t="s">
        <v>38</v>
      </c>
      <c r="J490" s="2">
        <v>564611</v>
      </c>
      <c r="K490" s="2">
        <v>917744</v>
      </c>
      <c r="L490" s="2">
        <v>917744</v>
      </c>
      <c r="M490" s="2">
        <v>663945.26699999999</v>
      </c>
      <c r="N490" s="5">
        <f t="shared" si="7"/>
        <v>0.72345367226590418</v>
      </c>
      <c r="O490" s="2">
        <v>0</v>
      </c>
      <c r="P490" s="2">
        <v>0</v>
      </c>
    </row>
    <row r="491" spans="1:16" ht="30" x14ac:dyDescent="0.25">
      <c r="A491" s="1" t="s">
        <v>446</v>
      </c>
      <c r="B491" s="1" t="s">
        <v>35</v>
      </c>
      <c r="C491" s="1" t="s">
        <v>8</v>
      </c>
      <c r="D491" s="12" t="s">
        <v>450</v>
      </c>
      <c r="E491" s="12" t="s">
        <v>450</v>
      </c>
      <c r="F491" s="10" t="s">
        <v>586</v>
      </c>
      <c r="G491" s="1" t="s">
        <v>587</v>
      </c>
      <c r="H491" s="1" t="s">
        <v>327</v>
      </c>
      <c r="I491" s="1" t="s">
        <v>328</v>
      </c>
      <c r="J491" s="2">
        <v>0</v>
      </c>
      <c r="K491" s="2">
        <v>32032</v>
      </c>
      <c r="L491" s="2">
        <v>32032</v>
      </c>
      <c r="M491" s="2">
        <v>32032</v>
      </c>
      <c r="N491" s="5">
        <f t="shared" si="7"/>
        <v>1</v>
      </c>
      <c r="O491" s="2">
        <v>0</v>
      </c>
      <c r="P491" s="2">
        <v>0</v>
      </c>
    </row>
    <row r="492" spans="1:16" ht="30" x14ac:dyDescent="0.25">
      <c r="A492" s="1" t="s">
        <v>446</v>
      </c>
      <c r="B492" s="1" t="s">
        <v>35</v>
      </c>
      <c r="C492" s="1" t="s">
        <v>8</v>
      </c>
      <c r="D492" s="12" t="s">
        <v>450</v>
      </c>
      <c r="E492" s="12" t="s">
        <v>450</v>
      </c>
      <c r="F492" s="10" t="s">
        <v>1360</v>
      </c>
      <c r="G492" s="1" t="s">
        <v>1361</v>
      </c>
      <c r="H492" s="1" t="s">
        <v>327</v>
      </c>
      <c r="I492" s="1" t="s">
        <v>328</v>
      </c>
      <c r="J492" s="2">
        <v>0</v>
      </c>
      <c r="K492" s="2">
        <v>47344</v>
      </c>
      <c r="L492" s="2">
        <v>47344</v>
      </c>
      <c r="M492" s="2">
        <v>47344</v>
      </c>
      <c r="N492" s="5">
        <f t="shared" si="7"/>
        <v>1</v>
      </c>
      <c r="O492" s="2">
        <v>0</v>
      </c>
      <c r="P492" s="2">
        <v>0</v>
      </c>
    </row>
    <row r="493" spans="1:16" ht="30" x14ac:dyDescent="0.25">
      <c r="A493" s="1" t="s">
        <v>446</v>
      </c>
      <c r="B493" s="1" t="s">
        <v>35</v>
      </c>
      <c r="C493" s="1" t="s">
        <v>8</v>
      </c>
      <c r="D493" s="12" t="s">
        <v>450</v>
      </c>
      <c r="E493" s="12" t="s">
        <v>450</v>
      </c>
      <c r="F493" s="10" t="s">
        <v>1362</v>
      </c>
      <c r="G493" s="1" t="s">
        <v>1363</v>
      </c>
      <c r="H493" s="1" t="s">
        <v>327</v>
      </c>
      <c r="I493" s="1" t="s">
        <v>485</v>
      </c>
      <c r="J493" s="2">
        <v>0</v>
      </c>
      <c r="K493" s="2">
        <v>34977</v>
      </c>
      <c r="L493" s="2">
        <v>34977</v>
      </c>
      <c r="M493" s="2">
        <v>34977</v>
      </c>
      <c r="N493" s="5">
        <f t="shared" si="7"/>
        <v>1</v>
      </c>
      <c r="O493" s="2">
        <v>0</v>
      </c>
      <c r="P493" s="2">
        <v>0</v>
      </c>
    </row>
    <row r="494" spans="1:16" ht="30" x14ac:dyDescent="0.25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1364</v>
      </c>
      <c r="G494" s="1" t="s">
        <v>1365</v>
      </c>
      <c r="H494" s="1" t="s">
        <v>38</v>
      </c>
      <c r="I494" s="1" t="s">
        <v>1366</v>
      </c>
      <c r="J494" s="2">
        <v>0</v>
      </c>
      <c r="K494" s="2">
        <v>11722</v>
      </c>
      <c r="L494" s="2">
        <v>11722</v>
      </c>
      <c r="M494" s="2">
        <v>11721.26</v>
      </c>
      <c r="N494" s="5">
        <f t="shared" si="7"/>
        <v>0.99993687084115346</v>
      </c>
      <c r="O494" s="2">
        <v>0</v>
      </c>
      <c r="P494" s="2">
        <v>0</v>
      </c>
    </row>
    <row r="495" spans="1:16" ht="30" x14ac:dyDescent="0.25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588</v>
      </c>
      <c r="G495" s="1" t="s">
        <v>589</v>
      </c>
      <c r="H495" s="1" t="s">
        <v>327</v>
      </c>
      <c r="I495" s="1" t="s">
        <v>332</v>
      </c>
      <c r="J495" s="2">
        <v>0</v>
      </c>
      <c r="K495" s="2">
        <v>63968</v>
      </c>
      <c r="L495" s="2">
        <v>63968</v>
      </c>
      <c r="M495" s="2">
        <v>63965.192999999999</v>
      </c>
      <c r="N495" s="5">
        <f t="shared" si="7"/>
        <v>0.9999561186843422</v>
      </c>
      <c r="O495" s="2">
        <v>0</v>
      </c>
      <c r="P495" s="2">
        <v>0</v>
      </c>
    </row>
    <row r="496" spans="1:16" ht="30" x14ac:dyDescent="0.25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590</v>
      </c>
      <c r="G496" s="1" t="s">
        <v>591</v>
      </c>
      <c r="H496" s="1" t="s">
        <v>38</v>
      </c>
      <c r="I496" s="1" t="s">
        <v>336</v>
      </c>
      <c r="J496" s="2">
        <v>0</v>
      </c>
      <c r="K496" s="2">
        <v>23799</v>
      </c>
      <c r="L496" s="2">
        <v>23799</v>
      </c>
      <c r="M496" s="2">
        <v>23799</v>
      </c>
      <c r="N496" s="5">
        <f t="shared" si="7"/>
        <v>1</v>
      </c>
      <c r="O496" s="2">
        <v>0</v>
      </c>
      <c r="P496" s="2">
        <v>0</v>
      </c>
    </row>
    <row r="497" spans="1:16" ht="30" x14ac:dyDescent="0.25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592</v>
      </c>
      <c r="G497" s="1" t="s">
        <v>593</v>
      </c>
      <c r="H497" s="1" t="s">
        <v>38</v>
      </c>
      <c r="I497" s="1" t="s">
        <v>331</v>
      </c>
      <c r="J497" s="2">
        <v>0</v>
      </c>
      <c r="K497" s="2">
        <v>5067</v>
      </c>
      <c r="L497" s="2">
        <v>5067</v>
      </c>
      <c r="M497" s="2">
        <v>5067</v>
      </c>
      <c r="N497" s="5">
        <f t="shared" si="7"/>
        <v>1</v>
      </c>
      <c r="O497" s="2">
        <v>0</v>
      </c>
      <c r="P497" s="2">
        <v>0</v>
      </c>
    </row>
    <row r="498" spans="1:16" ht="30" x14ac:dyDescent="0.25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594</v>
      </c>
      <c r="G498" s="1" t="s">
        <v>595</v>
      </c>
      <c r="H498" s="1" t="s">
        <v>327</v>
      </c>
      <c r="I498" s="1" t="s">
        <v>485</v>
      </c>
      <c r="J498" s="2">
        <v>0</v>
      </c>
      <c r="K498" s="2">
        <v>10941</v>
      </c>
      <c r="L498" s="2">
        <v>10941</v>
      </c>
      <c r="M498" s="2">
        <v>10938.203</v>
      </c>
      <c r="N498" s="5">
        <f t="shared" si="7"/>
        <v>0.99974435609176493</v>
      </c>
      <c r="O498" s="2">
        <v>0</v>
      </c>
      <c r="P498" s="2">
        <v>0</v>
      </c>
    </row>
    <row r="499" spans="1:16" ht="30" x14ac:dyDescent="0.25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1367</v>
      </c>
      <c r="G499" s="1" t="s">
        <v>1368</v>
      </c>
      <c r="H499" s="1" t="s">
        <v>38</v>
      </c>
      <c r="I499" s="1" t="s">
        <v>596</v>
      </c>
      <c r="J499" s="2">
        <v>0</v>
      </c>
      <c r="K499" s="2">
        <v>6415</v>
      </c>
      <c r="L499" s="2">
        <v>6415</v>
      </c>
      <c r="M499" s="2">
        <v>6415</v>
      </c>
      <c r="N499" s="5">
        <f t="shared" si="7"/>
        <v>1</v>
      </c>
      <c r="O499" s="2">
        <v>0</v>
      </c>
      <c r="P499" s="2">
        <v>0</v>
      </c>
    </row>
    <row r="500" spans="1:16" ht="30" x14ac:dyDescent="0.25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597</v>
      </c>
      <c r="G500" s="1" t="s">
        <v>598</v>
      </c>
      <c r="H500" s="1" t="s">
        <v>38</v>
      </c>
      <c r="I500" s="1" t="s">
        <v>38</v>
      </c>
      <c r="J500" s="2">
        <v>0</v>
      </c>
      <c r="K500" s="2">
        <v>50614</v>
      </c>
      <c r="L500" s="2">
        <v>50614</v>
      </c>
      <c r="M500" s="2">
        <v>44705.576000000001</v>
      </c>
      <c r="N500" s="5">
        <f t="shared" si="7"/>
        <v>0.88326502548701946</v>
      </c>
      <c r="O500" s="2">
        <v>0</v>
      </c>
      <c r="P500" s="2">
        <v>0</v>
      </c>
    </row>
    <row r="501" spans="1:16" ht="30" x14ac:dyDescent="0.25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599</v>
      </c>
      <c r="G501" s="1" t="s">
        <v>600</v>
      </c>
      <c r="H501" s="1" t="s">
        <v>327</v>
      </c>
      <c r="I501" s="1" t="s">
        <v>328</v>
      </c>
      <c r="J501" s="2">
        <v>0</v>
      </c>
      <c r="K501" s="2">
        <v>20493</v>
      </c>
      <c r="L501" s="2">
        <v>20493</v>
      </c>
      <c r="M501" s="2">
        <v>20492.473000000002</v>
      </c>
      <c r="N501" s="5">
        <f t="shared" si="7"/>
        <v>0.99997428390182019</v>
      </c>
      <c r="O501" s="2">
        <v>0</v>
      </c>
      <c r="P501" s="2">
        <v>0</v>
      </c>
    </row>
    <row r="502" spans="1:16" ht="30" x14ac:dyDescent="0.25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653</v>
      </c>
      <c r="G502" s="1" t="s">
        <v>654</v>
      </c>
      <c r="H502" s="1" t="s">
        <v>38</v>
      </c>
      <c r="I502" s="1" t="s">
        <v>656</v>
      </c>
      <c r="J502" s="2">
        <v>579436</v>
      </c>
      <c r="K502" s="2">
        <v>330117</v>
      </c>
      <c r="L502" s="2">
        <v>330117</v>
      </c>
      <c r="M502" s="2">
        <v>330116.13100000005</v>
      </c>
      <c r="N502" s="5">
        <f t="shared" si="7"/>
        <v>0.99999736759997226</v>
      </c>
      <c r="O502" s="2">
        <v>0</v>
      </c>
      <c r="P502" s="2">
        <v>0</v>
      </c>
    </row>
    <row r="503" spans="1:16" ht="30" x14ac:dyDescent="0.25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770</v>
      </c>
      <c r="G503" s="1" t="s">
        <v>771</v>
      </c>
      <c r="H503" s="1" t="s">
        <v>327</v>
      </c>
      <c r="I503" s="1" t="s">
        <v>332</v>
      </c>
      <c r="J503" s="2">
        <v>872175</v>
      </c>
      <c r="K503" s="2">
        <v>1365245</v>
      </c>
      <c r="L503" s="2">
        <v>1365245</v>
      </c>
      <c r="M503" s="2">
        <v>31437.187999999998</v>
      </c>
      <c r="N503" s="5">
        <f t="shared" si="7"/>
        <v>2.3026773948998165E-2</v>
      </c>
      <c r="O503" s="2">
        <v>0</v>
      </c>
      <c r="P503" s="2">
        <v>0</v>
      </c>
    </row>
    <row r="504" spans="1:16" ht="30" x14ac:dyDescent="0.25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772</v>
      </c>
      <c r="G504" s="1" t="s">
        <v>773</v>
      </c>
      <c r="H504" s="1" t="s">
        <v>327</v>
      </c>
      <c r="I504" s="1" t="s">
        <v>488</v>
      </c>
      <c r="J504" s="2">
        <v>1253771</v>
      </c>
      <c r="K504" s="2">
        <v>1976960</v>
      </c>
      <c r="L504" s="2">
        <v>1976960</v>
      </c>
      <c r="M504" s="2">
        <v>1016351.621</v>
      </c>
      <c r="N504" s="5">
        <f t="shared" si="7"/>
        <v>0.51409822201764332</v>
      </c>
      <c r="O504" s="2">
        <v>0</v>
      </c>
      <c r="P504" s="2">
        <v>0</v>
      </c>
    </row>
    <row r="505" spans="1:16" ht="30" x14ac:dyDescent="0.25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774</v>
      </c>
      <c r="G505" s="1" t="s">
        <v>775</v>
      </c>
      <c r="H505" s="1" t="s">
        <v>38</v>
      </c>
      <c r="I505" s="1" t="s">
        <v>147</v>
      </c>
      <c r="J505" s="2">
        <v>928985</v>
      </c>
      <c r="K505" s="2">
        <v>1206589</v>
      </c>
      <c r="L505" s="2">
        <v>1206589</v>
      </c>
      <c r="M505" s="2">
        <v>986043.36199999996</v>
      </c>
      <c r="N505" s="5">
        <f t="shared" si="7"/>
        <v>0.81721560697138795</v>
      </c>
      <c r="O505" s="2">
        <v>0</v>
      </c>
      <c r="P505" s="2">
        <v>0</v>
      </c>
    </row>
    <row r="506" spans="1:16" ht="30" x14ac:dyDescent="0.25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811</v>
      </c>
      <c r="G506" s="1" t="s">
        <v>812</v>
      </c>
      <c r="H506" s="1" t="s">
        <v>38</v>
      </c>
      <c r="I506" s="1" t="s">
        <v>596</v>
      </c>
      <c r="J506" s="2">
        <v>0</v>
      </c>
      <c r="K506" s="2">
        <v>290630</v>
      </c>
      <c r="L506" s="2">
        <v>290630</v>
      </c>
      <c r="M506" s="2">
        <v>159852.576</v>
      </c>
      <c r="N506" s="5">
        <f t="shared" si="7"/>
        <v>0.5500209063069883</v>
      </c>
      <c r="O506" s="2">
        <v>0</v>
      </c>
      <c r="P506" s="2">
        <v>0</v>
      </c>
    </row>
    <row r="507" spans="1:16" ht="30" x14ac:dyDescent="0.25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813</v>
      </c>
      <c r="G507" s="1" t="s">
        <v>814</v>
      </c>
      <c r="H507" s="1" t="s">
        <v>38</v>
      </c>
      <c r="I507" s="1" t="s">
        <v>38</v>
      </c>
      <c r="J507" s="2">
        <v>0</v>
      </c>
      <c r="K507" s="2">
        <v>279423</v>
      </c>
      <c r="L507" s="2">
        <v>279423</v>
      </c>
      <c r="M507" s="2">
        <v>171154.76199999999</v>
      </c>
      <c r="N507" s="5">
        <f t="shared" si="7"/>
        <v>0.61252925492890697</v>
      </c>
      <c r="O507" s="2">
        <v>0</v>
      </c>
      <c r="P507" s="2">
        <v>0</v>
      </c>
    </row>
    <row r="508" spans="1:16" ht="30" x14ac:dyDescent="0.25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805</v>
      </c>
      <c r="G508" s="1" t="s">
        <v>806</v>
      </c>
      <c r="H508" s="1" t="s">
        <v>148</v>
      </c>
      <c r="I508" s="1" t="s">
        <v>807</v>
      </c>
      <c r="J508" s="2">
        <v>0</v>
      </c>
      <c r="K508" s="2">
        <v>162191</v>
      </c>
      <c r="L508" s="2">
        <v>162191</v>
      </c>
      <c r="M508" s="2">
        <v>0</v>
      </c>
      <c r="N508" s="5">
        <f t="shared" si="7"/>
        <v>0</v>
      </c>
      <c r="O508" s="2">
        <v>0</v>
      </c>
      <c r="P508" s="2">
        <v>0</v>
      </c>
    </row>
    <row r="509" spans="1:16" ht="30" x14ac:dyDescent="0.25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1407</v>
      </c>
      <c r="G509" s="1" t="s">
        <v>1408</v>
      </c>
      <c r="H509" s="1" t="s">
        <v>148</v>
      </c>
      <c r="I509" s="1" t="s">
        <v>1409</v>
      </c>
      <c r="J509" s="2">
        <v>0</v>
      </c>
      <c r="K509" s="2">
        <v>1145000</v>
      </c>
      <c r="L509" s="2">
        <v>1145000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 x14ac:dyDescent="0.25">
      <c r="A510" s="1" t="s">
        <v>446</v>
      </c>
      <c r="B510" s="1" t="s">
        <v>39</v>
      </c>
      <c r="C510" s="1" t="s">
        <v>8</v>
      </c>
      <c r="D510" s="12" t="s">
        <v>450</v>
      </c>
      <c r="E510" s="12" t="s">
        <v>450</v>
      </c>
      <c r="F510" s="10" t="s">
        <v>1369</v>
      </c>
      <c r="G510" s="1" t="s">
        <v>1370</v>
      </c>
      <c r="H510" s="1" t="s">
        <v>40</v>
      </c>
      <c r="I510" s="1" t="s">
        <v>1371</v>
      </c>
      <c r="J510" s="2">
        <v>0</v>
      </c>
      <c r="K510" s="2">
        <v>46501</v>
      </c>
      <c r="L510" s="2">
        <v>46501</v>
      </c>
      <c r="M510" s="2">
        <v>46500.614999999998</v>
      </c>
      <c r="N510" s="5">
        <f t="shared" si="7"/>
        <v>0.99999172060815888</v>
      </c>
      <c r="O510" s="2">
        <v>0</v>
      </c>
      <c r="P510" s="2">
        <v>0</v>
      </c>
    </row>
    <row r="511" spans="1:16" ht="30" x14ac:dyDescent="0.25">
      <c r="A511" s="1" t="s">
        <v>446</v>
      </c>
      <c r="B511" s="1" t="s">
        <v>39</v>
      </c>
      <c r="C511" s="1" t="s">
        <v>8</v>
      </c>
      <c r="D511" s="12" t="s">
        <v>450</v>
      </c>
      <c r="E511" s="12" t="s">
        <v>450</v>
      </c>
      <c r="F511" s="10" t="s">
        <v>489</v>
      </c>
      <c r="G511" s="1" t="s">
        <v>1034</v>
      </c>
      <c r="H511" s="1" t="s">
        <v>40</v>
      </c>
      <c r="I511" s="1" t="s">
        <v>606</v>
      </c>
      <c r="J511" s="2">
        <v>0</v>
      </c>
      <c r="K511" s="2">
        <v>195972</v>
      </c>
      <c r="L511" s="2">
        <v>195972</v>
      </c>
      <c r="M511" s="2">
        <v>194933.75599999999</v>
      </c>
      <c r="N511" s="5">
        <f t="shared" si="7"/>
        <v>0.99470207988896375</v>
      </c>
      <c r="O511" s="2">
        <v>0</v>
      </c>
      <c r="P511" s="2">
        <v>0</v>
      </c>
    </row>
    <row r="512" spans="1:16" ht="30" x14ac:dyDescent="0.25">
      <c r="A512" s="1" t="s">
        <v>446</v>
      </c>
      <c r="B512" s="1" t="s">
        <v>39</v>
      </c>
      <c r="C512" s="1" t="s">
        <v>8</v>
      </c>
      <c r="D512" s="12" t="s">
        <v>450</v>
      </c>
      <c r="E512" s="12" t="s">
        <v>450</v>
      </c>
      <c r="F512" s="10" t="s">
        <v>490</v>
      </c>
      <c r="G512" s="1" t="s">
        <v>1035</v>
      </c>
      <c r="H512" s="1" t="s">
        <v>40</v>
      </c>
      <c r="I512" s="1" t="s">
        <v>604</v>
      </c>
      <c r="J512" s="2">
        <v>441619</v>
      </c>
      <c r="K512" s="2">
        <v>592172</v>
      </c>
      <c r="L512" s="2">
        <v>592172</v>
      </c>
      <c r="M512" s="2">
        <v>592170.43500000006</v>
      </c>
      <c r="N512" s="5">
        <f t="shared" si="7"/>
        <v>0.99999735718676341</v>
      </c>
      <c r="O512" s="2">
        <v>0</v>
      </c>
      <c r="P512" s="2">
        <v>0</v>
      </c>
    </row>
    <row r="513" spans="1:16" ht="30" x14ac:dyDescent="0.25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491</v>
      </c>
      <c r="G513" s="1" t="s">
        <v>1036</v>
      </c>
      <c r="H513" s="1" t="s">
        <v>40</v>
      </c>
      <c r="I513" s="1" t="s">
        <v>41</v>
      </c>
      <c r="J513" s="2">
        <v>1335372</v>
      </c>
      <c r="K513" s="2">
        <v>741393</v>
      </c>
      <c r="L513" s="2">
        <v>741393</v>
      </c>
      <c r="M513" s="2">
        <v>595005.99300000002</v>
      </c>
      <c r="N513" s="5">
        <f t="shared" si="7"/>
        <v>0.80255140391128599</v>
      </c>
      <c r="O513" s="2">
        <v>0</v>
      </c>
      <c r="P513" s="2">
        <v>0</v>
      </c>
    </row>
    <row r="514" spans="1:16" ht="30" x14ac:dyDescent="0.25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601</v>
      </c>
      <c r="G514" s="1" t="s">
        <v>602</v>
      </c>
      <c r="H514" s="1" t="s">
        <v>152</v>
      </c>
      <c r="I514" s="1" t="s">
        <v>603</v>
      </c>
      <c r="J514" s="2">
        <v>0</v>
      </c>
      <c r="K514" s="2">
        <v>121631</v>
      </c>
      <c r="L514" s="2">
        <v>121631</v>
      </c>
      <c r="M514" s="2">
        <v>121629.913</v>
      </c>
      <c r="N514" s="5">
        <f t="shared" si="7"/>
        <v>0.99999106313357611</v>
      </c>
      <c r="O514" s="2">
        <v>0</v>
      </c>
      <c r="P514" s="2">
        <v>0</v>
      </c>
    </row>
    <row r="515" spans="1:16" ht="30" x14ac:dyDescent="0.25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1604</v>
      </c>
      <c r="G515" s="1" t="s">
        <v>1605</v>
      </c>
      <c r="H515" s="1" t="s">
        <v>40</v>
      </c>
      <c r="I515" s="1" t="s">
        <v>604</v>
      </c>
      <c r="J515" s="2">
        <v>0</v>
      </c>
      <c r="K515" s="2">
        <v>41890</v>
      </c>
      <c r="L515" s="2">
        <v>41890</v>
      </c>
      <c r="M515" s="2">
        <v>37636.770000000004</v>
      </c>
      <c r="N515" s="5">
        <f t="shared" si="7"/>
        <v>0.8984666984960612</v>
      </c>
      <c r="O515" s="2">
        <v>0</v>
      </c>
      <c r="P515" s="2">
        <v>0</v>
      </c>
    </row>
    <row r="516" spans="1:16" ht="30" x14ac:dyDescent="0.25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1321</v>
      </c>
      <c r="G516" s="1" t="s">
        <v>1322</v>
      </c>
      <c r="H516" s="1" t="s">
        <v>152</v>
      </c>
      <c r="I516" s="1" t="s">
        <v>414</v>
      </c>
      <c r="J516" s="2">
        <v>0</v>
      </c>
      <c r="K516" s="2">
        <v>240500</v>
      </c>
      <c r="L516" s="2">
        <v>240500</v>
      </c>
      <c r="M516" s="2">
        <v>0</v>
      </c>
      <c r="N516" s="5">
        <f t="shared" si="7"/>
        <v>0</v>
      </c>
      <c r="O516" s="2">
        <v>0</v>
      </c>
      <c r="P516" s="2">
        <v>0</v>
      </c>
    </row>
    <row r="517" spans="1:16" ht="30" x14ac:dyDescent="0.25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1618</v>
      </c>
      <c r="G517" s="1" t="s">
        <v>1619</v>
      </c>
      <c r="H517" s="1" t="s">
        <v>152</v>
      </c>
      <c r="I517" s="1" t="s">
        <v>414</v>
      </c>
      <c r="J517" s="2">
        <v>0</v>
      </c>
      <c r="K517" s="2">
        <v>6833</v>
      </c>
      <c r="L517" s="2">
        <v>6833</v>
      </c>
      <c r="M517" s="2">
        <v>0</v>
      </c>
      <c r="N517" s="5">
        <f t="shared" ref="N517:N580" si="8">IF(K517=0,"-",M517/K517)</f>
        <v>0</v>
      </c>
      <c r="O517" s="2">
        <v>0</v>
      </c>
      <c r="P517" s="2">
        <v>0</v>
      </c>
    </row>
    <row r="518" spans="1:16" ht="30" x14ac:dyDescent="0.25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1620</v>
      </c>
      <c r="G518" s="1" t="s">
        <v>1621</v>
      </c>
      <c r="H518" s="1" t="s">
        <v>152</v>
      </c>
      <c r="I518" s="1" t="s">
        <v>605</v>
      </c>
      <c r="J518" s="2">
        <v>0</v>
      </c>
      <c r="K518" s="2">
        <v>5662</v>
      </c>
      <c r="L518" s="2">
        <v>5662</v>
      </c>
      <c r="M518" s="2">
        <v>0</v>
      </c>
      <c r="N518" s="5">
        <f t="shared" si="8"/>
        <v>0</v>
      </c>
      <c r="O518" s="2">
        <v>0</v>
      </c>
      <c r="P518" s="2">
        <v>0</v>
      </c>
    </row>
    <row r="519" spans="1:16" ht="30" x14ac:dyDescent="0.25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1606</v>
      </c>
      <c r="G519" s="1" t="s">
        <v>1607</v>
      </c>
      <c r="H519" s="1" t="s">
        <v>152</v>
      </c>
      <c r="I519" s="1" t="s">
        <v>1608</v>
      </c>
      <c r="J519" s="2">
        <v>0</v>
      </c>
      <c r="K519" s="2">
        <v>72127</v>
      </c>
      <c r="L519" s="2">
        <v>72127</v>
      </c>
      <c r="M519" s="2">
        <v>68026.876000000004</v>
      </c>
      <c r="N519" s="5">
        <f t="shared" si="8"/>
        <v>0.94315410317911463</v>
      </c>
      <c r="O519" s="2">
        <v>0</v>
      </c>
      <c r="P519" s="2">
        <v>0</v>
      </c>
    </row>
    <row r="520" spans="1:16" ht="30" x14ac:dyDescent="0.25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1622</v>
      </c>
      <c r="G520" s="1" t="s">
        <v>1623</v>
      </c>
      <c r="H520" s="1" t="s">
        <v>152</v>
      </c>
      <c r="I520" s="1" t="s">
        <v>414</v>
      </c>
      <c r="J520" s="2">
        <v>0</v>
      </c>
      <c r="K520" s="2">
        <v>16605</v>
      </c>
      <c r="L520" s="2">
        <v>16605</v>
      </c>
      <c r="M520" s="2">
        <v>0</v>
      </c>
      <c r="N520" s="5">
        <f t="shared" si="8"/>
        <v>0</v>
      </c>
      <c r="O520" s="2">
        <v>0</v>
      </c>
      <c r="P520" s="2">
        <v>0</v>
      </c>
    </row>
    <row r="521" spans="1:16" ht="30" x14ac:dyDescent="0.25">
      <c r="A521" s="1" t="s">
        <v>446</v>
      </c>
      <c r="B521" s="1" t="s">
        <v>39</v>
      </c>
      <c r="C521" s="1" t="s">
        <v>8</v>
      </c>
      <c r="D521" s="12" t="s">
        <v>450</v>
      </c>
      <c r="E521" s="12" t="s">
        <v>450</v>
      </c>
      <c r="F521" s="10" t="s">
        <v>1624</v>
      </c>
      <c r="G521" s="1" t="s">
        <v>1625</v>
      </c>
      <c r="H521" s="1" t="s">
        <v>152</v>
      </c>
      <c r="I521" s="1" t="s">
        <v>1626</v>
      </c>
      <c r="J521" s="2">
        <v>0</v>
      </c>
      <c r="K521" s="2">
        <v>2292</v>
      </c>
      <c r="L521" s="2">
        <v>2292</v>
      </c>
      <c r="M521" s="2">
        <v>0</v>
      </c>
      <c r="N521" s="5">
        <f t="shared" si="8"/>
        <v>0</v>
      </c>
      <c r="O521" s="2">
        <v>0</v>
      </c>
      <c r="P521" s="2">
        <v>0</v>
      </c>
    </row>
    <row r="522" spans="1:16" ht="30" x14ac:dyDescent="0.25">
      <c r="A522" s="1" t="s">
        <v>446</v>
      </c>
      <c r="B522" s="1" t="s">
        <v>39</v>
      </c>
      <c r="C522" s="1" t="s">
        <v>8</v>
      </c>
      <c r="D522" s="12" t="s">
        <v>450</v>
      </c>
      <c r="E522" s="12" t="s">
        <v>450</v>
      </c>
      <c r="F522" s="10" t="s">
        <v>1627</v>
      </c>
      <c r="G522" s="1" t="s">
        <v>1628</v>
      </c>
      <c r="H522" s="1" t="s">
        <v>152</v>
      </c>
      <c r="I522" s="1" t="s">
        <v>1608</v>
      </c>
      <c r="J522" s="2">
        <v>0</v>
      </c>
      <c r="K522" s="2">
        <v>9163</v>
      </c>
      <c r="L522" s="2">
        <v>9163</v>
      </c>
      <c r="M522" s="2">
        <v>0</v>
      </c>
      <c r="N522" s="5">
        <f t="shared" si="8"/>
        <v>0</v>
      </c>
      <c r="O522" s="2">
        <v>0</v>
      </c>
      <c r="P522" s="2">
        <v>0</v>
      </c>
    </row>
    <row r="523" spans="1:16" ht="30" x14ac:dyDescent="0.25">
      <c r="A523" s="1" t="s">
        <v>446</v>
      </c>
      <c r="B523" s="1" t="s">
        <v>39</v>
      </c>
      <c r="C523" s="1" t="s">
        <v>8</v>
      </c>
      <c r="D523" s="12" t="s">
        <v>450</v>
      </c>
      <c r="E523" s="12" t="s">
        <v>450</v>
      </c>
      <c r="F523" s="10" t="s">
        <v>1629</v>
      </c>
      <c r="G523" s="1" t="s">
        <v>1630</v>
      </c>
      <c r="H523" s="1" t="s">
        <v>152</v>
      </c>
      <c r="I523" s="1" t="s">
        <v>1631</v>
      </c>
      <c r="J523" s="2">
        <v>0</v>
      </c>
      <c r="K523" s="2">
        <v>5335</v>
      </c>
      <c r="L523" s="2">
        <v>5335</v>
      </c>
      <c r="M523" s="2">
        <v>0</v>
      </c>
      <c r="N523" s="5">
        <f t="shared" si="8"/>
        <v>0</v>
      </c>
      <c r="O523" s="2">
        <v>0</v>
      </c>
      <c r="P523" s="2">
        <v>0</v>
      </c>
    </row>
    <row r="524" spans="1:16" ht="30" x14ac:dyDescent="0.25">
      <c r="A524" s="1" t="s">
        <v>446</v>
      </c>
      <c r="B524" s="1" t="s">
        <v>39</v>
      </c>
      <c r="C524" s="1" t="s">
        <v>8</v>
      </c>
      <c r="D524" s="12" t="s">
        <v>450</v>
      </c>
      <c r="E524" s="12" t="s">
        <v>450</v>
      </c>
      <c r="F524" s="10" t="s">
        <v>1609</v>
      </c>
      <c r="G524" s="1" t="s">
        <v>1610</v>
      </c>
      <c r="H524" s="1" t="s">
        <v>40</v>
      </c>
      <c r="I524" s="1" t="s">
        <v>604</v>
      </c>
      <c r="J524" s="2">
        <v>0</v>
      </c>
      <c r="K524" s="2">
        <v>5515</v>
      </c>
      <c r="L524" s="2">
        <v>5515</v>
      </c>
      <c r="M524" s="2">
        <v>5513.509</v>
      </c>
      <c r="N524" s="5">
        <f t="shared" si="8"/>
        <v>0.99972964641885764</v>
      </c>
      <c r="O524" s="2">
        <v>0</v>
      </c>
      <c r="P524" s="2">
        <v>0</v>
      </c>
    </row>
    <row r="525" spans="1:16" ht="30" x14ac:dyDescent="0.25">
      <c r="A525" s="1" t="s">
        <v>446</v>
      </c>
      <c r="B525" s="1" t="s">
        <v>39</v>
      </c>
      <c r="C525" s="1" t="s">
        <v>8</v>
      </c>
      <c r="D525" s="12" t="s">
        <v>450</v>
      </c>
      <c r="E525" s="12" t="s">
        <v>450</v>
      </c>
      <c r="F525" s="10" t="s">
        <v>607</v>
      </c>
      <c r="G525" s="1" t="s">
        <v>608</v>
      </c>
      <c r="H525" s="1" t="s">
        <v>40</v>
      </c>
      <c r="I525" s="1" t="s">
        <v>604</v>
      </c>
      <c r="J525" s="2">
        <v>0</v>
      </c>
      <c r="K525" s="2">
        <v>84413</v>
      </c>
      <c r="L525" s="2">
        <v>84413</v>
      </c>
      <c r="M525" s="2">
        <v>57107.216</v>
      </c>
      <c r="N525" s="5">
        <f t="shared" si="8"/>
        <v>0.67652157842986271</v>
      </c>
      <c r="O525" s="2">
        <v>0</v>
      </c>
      <c r="P525" s="2">
        <v>0</v>
      </c>
    </row>
    <row r="526" spans="1:16" ht="30" x14ac:dyDescent="0.25">
      <c r="A526" s="1" t="s">
        <v>446</v>
      </c>
      <c r="B526" s="1" t="s">
        <v>39</v>
      </c>
      <c r="C526" s="1" t="s">
        <v>8</v>
      </c>
      <c r="D526" s="12" t="s">
        <v>448</v>
      </c>
      <c r="E526" s="12" t="s">
        <v>448</v>
      </c>
      <c r="F526" s="10" t="s">
        <v>790</v>
      </c>
      <c r="G526" s="1" t="s">
        <v>791</v>
      </c>
      <c r="H526" s="1" t="s">
        <v>152</v>
      </c>
      <c r="I526" s="1" t="s">
        <v>605</v>
      </c>
      <c r="J526" s="2">
        <v>0</v>
      </c>
      <c r="K526" s="2">
        <v>167389</v>
      </c>
      <c r="L526" s="2">
        <v>167389</v>
      </c>
      <c r="M526" s="2">
        <v>150220.45600000001</v>
      </c>
      <c r="N526" s="5">
        <f t="shared" si="8"/>
        <v>0.89743326025007619</v>
      </c>
      <c r="O526" s="2">
        <v>0</v>
      </c>
      <c r="P526" s="2">
        <v>0</v>
      </c>
    </row>
    <row r="527" spans="1:16" ht="30" x14ac:dyDescent="0.25">
      <c r="A527" s="1" t="s">
        <v>446</v>
      </c>
      <c r="B527" s="1" t="s">
        <v>39</v>
      </c>
      <c r="C527" s="1" t="s">
        <v>8</v>
      </c>
      <c r="D527" s="12" t="s">
        <v>450</v>
      </c>
      <c r="E527" s="12" t="s">
        <v>450</v>
      </c>
      <c r="F527" s="10" t="s">
        <v>808</v>
      </c>
      <c r="G527" s="1" t="s">
        <v>809</v>
      </c>
      <c r="H527" s="1" t="s">
        <v>152</v>
      </c>
      <c r="I527" s="1" t="s">
        <v>810</v>
      </c>
      <c r="J527" s="2">
        <v>0</v>
      </c>
      <c r="K527" s="2">
        <v>432810</v>
      </c>
      <c r="L527" s="2">
        <v>432810</v>
      </c>
      <c r="M527" s="2">
        <v>75732.91399999999</v>
      </c>
      <c r="N527" s="5">
        <f t="shared" si="8"/>
        <v>0.17497958457521773</v>
      </c>
      <c r="O527" s="2">
        <v>0</v>
      </c>
      <c r="P527" s="2">
        <v>0</v>
      </c>
    </row>
    <row r="528" spans="1:16" ht="45" x14ac:dyDescent="0.25">
      <c r="A528" s="1" t="s">
        <v>446</v>
      </c>
      <c r="B528" s="1" t="s">
        <v>39</v>
      </c>
      <c r="C528" s="1" t="s">
        <v>8</v>
      </c>
      <c r="D528" s="12" t="s">
        <v>450</v>
      </c>
      <c r="E528" s="12" t="s">
        <v>450</v>
      </c>
      <c r="F528" s="10" t="s">
        <v>1410</v>
      </c>
      <c r="G528" s="1" t="s">
        <v>1411</v>
      </c>
      <c r="H528" s="1" t="s">
        <v>1412</v>
      </c>
      <c r="I528" s="1" t="s">
        <v>1413</v>
      </c>
      <c r="J528" s="2">
        <v>0</v>
      </c>
      <c r="K528" s="2">
        <v>629750</v>
      </c>
      <c r="L528" s="2">
        <v>629750</v>
      </c>
      <c r="M528" s="2">
        <v>49040.806000000004</v>
      </c>
      <c r="N528" s="5">
        <f t="shared" si="8"/>
        <v>7.7873451369591118E-2</v>
      </c>
      <c r="O528" s="2">
        <v>0</v>
      </c>
      <c r="P528" s="2">
        <v>0</v>
      </c>
    </row>
    <row r="529" spans="1:16" ht="45" x14ac:dyDescent="0.2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609</v>
      </c>
      <c r="G529" s="1" t="s">
        <v>610</v>
      </c>
      <c r="H529" s="1" t="s">
        <v>45</v>
      </c>
      <c r="I529" s="1" t="s">
        <v>611</v>
      </c>
      <c r="J529" s="2">
        <v>0</v>
      </c>
      <c r="K529" s="2">
        <v>70376</v>
      </c>
      <c r="L529" s="2">
        <v>70376</v>
      </c>
      <c r="M529" s="2">
        <v>0</v>
      </c>
      <c r="N529" s="5">
        <f t="shared" si="8"/>
        <v>0</v>
      </c>
      <c r="O529" s="2">
        <v>0</v>
      </c>
      <c r="P529" s="2">
        <v>0</v>
      </c>
    </row>
    <row r="530" spans="1:16" ht="30" x14ac:dyDescent="0.25">
      <c r="A530" s="1" t="s">
        <v>446</v>
      </c>
      <c r="B530" s="1" t="s">
        <v>42</v>
      </c>
      <c r="C530" s="1" t="s">
        <v>8</v>
      </c>
      <c r="D530" s="12" t="s">
        <v>448</v>
      </c>
      <c r="E530" s="12" t="s">
        <v>448</v>
      </c>
      <c r="F530" s="10" t="s">
        <v>1323</v>
      </c>
      <c r="G530" s="1" t="s">
        <v>1324</v>
      </c>
      <c r="H530" s="1" t="s">
        <v>10</v>
      </c>
      <c r="I530" s="1" t="s">
        <v>11</v>
      </c>
      <c r="J530" s="2">
        <v>0</v>
      </c>
      <c r="K530" s="2">
        <v>139009</v>
      </c>
      <c r="L530" s="2">
        <v>139009</v>
      </c>
      <c r="M530" s="2">
        <v>0</v>
      </c>
      <c r="N530" s="5">
        <f t="shared" si="8"/>
        <v>0</v>
      </c>
      <c r="O530" s="2">
        <v>0</v>
      </c>
      <c r="P530" s="2">
        <v>0</v>
      </c>
    </row>
    <row r="531" spans="1:16" ht="45" x14ac:dyDescent="0.2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1372</v>
      </c>
      <c r="G531" s="1" t="s">
        <v>1373</v>
      </c>
      <c r="H531" s="1" t="s">
        <v>45</v>
      </c>
      <c r="I531" s="1" t="s">
        <v>612</v>
      </c>
      <c r="J531" s="2">
        <v>0</v>
      </c>
      <c r="K531" s="2">
        <v>28920</v>
      </c>
      <c r="L531" s="2">
        <v>28920</v>
      </c>
      <c r="M531" s="2">
        <v>0</v>
      </c>
      <c r="N531" s="5">
        <f t="shared" si="8"/>
        <v>0</v>
      </c>
      <c r="O531" s="2">
        <v>0</v>
      </c>
      <c r="P531" s="2">
        <v>0</v>
      </c>
    </row>
    <row r="532" spans="1:16" ht="45" x14ac:dyDescent="0.2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613</v>
      </c>
      <c r="G532" s="1" t="s">
        <v>614</v>
      </c>
      <c r="H532" s="1" t="s">
        <v>45</v>
      </c>
      <c r="I532" s="1" t="s">
        <v>612</v>
      </c>
      <c r="J532" s="2">
        <v>0</v>
      </c>
      <c r="K532" s="2">
        <v>79412</v>
      </c>
      <c r="L532" s="2">
        <v>79412</v>
      </c>
      <c r="M532" s="2">
        <v>0</v>
      </c>
      <c r="N532" s="5">
        <f t="shared" si="8"/>
        <v>0</v>
      </c>
      <c r="O532" s="2">
        <v>0</v>
      </c>
      <c r="P532" s="2">
        <v>0</v>
      </c>
    </row>
    <row r="533" spans="1:16" ht="45" x14ac:dyDescent="0.2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615</v>
      </c>
      <c r="G533" s="1" t="s">
        <v>616</v>
      </c>
      <c r="H533" s="1" t="s">
        <v>10</v>
      </c>
      <c r="I533" s="1" t="s">
        <v>11</v>
      </c>
      <c r="J533" s="2">
        <v>0</v>
      </c>
      <c r="K533" s="2">
        <v>82540</v>
      </c>
      <c r="L533" s="2">
        <v>82540</v>
      </c>
      <c r="M533" s="2">
        <v>20281.624</v>
      </c>
      <c r="N533" s="5">
        <f t="shared" si="8"/>
        <v>0.24571873031257571</v>
      </c>
      <c r="O533" s="2">
        <v>0</v>
      </c>
      <c r="P533" s="2">
        <v>0</v>
      </c>
    </row>
    <row r="534" spans="1:16" ht="45" x14ac:dyDescent="0.2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1374</v>
      </c>
      <c r="G534" s="1" t="s">
        <v>1375</v>
      </c>
      <c r="H534" s="1" t="s">
        <v>617</v>
      </c>
      <c r="I534" s="1" t="s">
        <v>1376</v>
      </c>
      <c r="J534" s="2">
        <v>0</v>
      </c>
      <c r="K534" s="2">
        <v>24197</v>
      </c>
      <c r="L534" s="2">
        <v>24197</v>
      </c>
      <c r="M534" s="2">
        <v>0</v>
      </c>
      <c r="N534" s="5">
        <f t="shared" si="8"/>
        <v>0</v>
      </c>
      <c r="O534" s="2">
        <v>0</v>
      </c>
      <c r="P534" s="2">
        <v>0</v>
      </c>
    </row>
    <row r="535" spans="1:16" ht="45" x14ac:dyDescent="0.2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1377</v>
      </c>
      <c r="G535" s="1" t="s">
        <v>1378</v>
      </c>
      <c r="H535" s="1" t="s">
        <v>167</v>
      </c>
      <c r="I535" s="1" t="s">
        <v>167</v>
      </c>
      <c r="J535" s="2">
        <v>0</v>
      </c>
      <c r="K535" s="2">
        <v>42104</v>
      </c>
      <c r="L535" s="2">
        <v>42104</v>
      </c>
      <c r="M535" s="2">
        <v>0</v>
      </c>
      <c r="N535" s="5">
        <f t="shared" si="8"/>
        <v>0</v>
      </c>
      <c r="O535" s="2">
        <v>0</v>
      </c>
      <c r="P535" s="2">
        <v>0</v>
      </c>
    </row>
    <row r="536" spans="1:16" ht="45" x14ac:dyDescent="0.2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737</v>
      </c>
      <c r="G536" s="1" t="s">
        <v>738</v>
      </c>
      <c r="H536" s="1" t="s">
        <v>167</v>
      </c>
      <c r="I536" s="1" t="s">
        <v>167</v>
      </c>
      <c r="J536" s="2">
        <v>0</v>
      </c>
      <c r="K536" s="2">
        <v>139301</v>
      </c>
      <c r="L536" s="2">
        <v>139301</v>
      </c>
      <c r="M536" s="2">
        <v>137953.27499999999</v>
      </c>
      <c r="N536" s="5">
        <f t="shared" si="8"/>
        <v>0.99032508740066472</v>
      </c>
      <c r="O536" s="2">
        <v>0</v>
      </c>
      <c r="P536" s="2">
        <v>0</v>
      </c>
    </row>
    <row r="537" spans="1:16" ht="45" x14ac:dyDescent="0.25">
      <c r="A537" s="1" t="s">
        <v>446</v>
      </c>
      <c r="B537" s="1" t="s">
        <v>42</v>
      </c>
      <c r="C537" s="1" t="s">
        <v>8</v>
      </c>
      <c r="D537" s="12" t="s">
        <v>447</v>
      </c>
      <c r="E537" s="12" t="s">
        <v>1253</v>
      </c>
      <c r="F537" s="10" t="s">
        <v>739</v>
      </c>
      <c r="G537" s="1" t="s">
        <v>740</v>
      </c>
      <c r="H537" s="1" t="s">
        <v>167</v>
      </c>
      <c r="I537" s="1" t="s">
        <v>167</v>
      </c>
      <c r="J537" s="2">
        <v>0</v>
      </c>
      <c r="K537" s="2">
        <v>74149</v>
      </c>
      <c r="L537" s="2">
        <v>74149</v>
      </c>
      <c r="M537" s="2">
        <v>23601.175999999999</v>
      </c>
      <c r="N537" s="5">
        <f t="shared" si="8"/>
        <v>0.31829392169820225</v>
      </c>
      <c r="O537" s="2">
        <v>0</v>
      </c>
      <c r="P537" s="2">
        <v>0</v>
      </c>
    </row>
    <row r="538" spans="1:16" ht="45" x14ac:dyDescent="0.25">
      <c r="A538" s="1" t="s">
        <v>446</v>
      </c>
      <c r="B538" s="1" t="s">
        <v>42</v>
      </c>
      <c r="C538" s="1" t="s">
        <v>8</v>
      </c>
      <c r="D538" s="12" t="s">
        <v>447</v>
      </c>
      <c r="E538" s="12" t="s">
        <v>1253</v>
      </c>
      <c r="F538" s="10" t="s">
        <v>741</v>
      </c>
      <c r="G538" s="1" t="s">
        <v>742</v>
      </c>
      <c r="H538" s="1" t="s">
        <v>45</v>
      </c>
      <c r="I538" s="1" t="s">
        <v>45</v>
      </c>
      <c r="J538" s="2">
        <v>0</v>
      </c>
      <c r="K538" s="2">
        <v>77606</v>
      </c>
      <c r="L538" s="2">
        <v>77606</v>
      </c>
      <c r="M538" s="2">
        <v>69177.313999999998</v>
      </c>
      <c r="N538" s="5">
        <f t="shared" si="8"/>
        <v>0.89139130995026161</v>
      </c>
      <c r="O538" s="2">
        <v>0</v>
      </c>
      <c r="P538" s="2">
        <v>0</v>
      </c>
    </row>
    <row r="539" spans="1:16" ht="45" x14ac:dyDescent="0.25">
      <c r="A539" s="1" t="s">
        <v>446</v>
      </c>
      <c r="B539" s="1" t="s">
        <v>42</v>
      </c>
      <c r="C539" s="1" t="s">
        <v>8</v>
      </c>
      <c r="D539" s="12" t="s">
        <v>447</v>
      </c>
      <c r="E539" s="12" t="s">
        <v>1253</v>
      </c>
      <c r="F539" s="10" t="s">
        <v>743</v>
      </c>
      <c r="G539" s="1" t="s">
        <v>744</v>
      </c>
      <c r="H539" s="1" t="s">
        <v>45</v>
      </c>
      <c r="I539" s="1" t="s">
        <v>45</v>
      </c>
      <c r="J539" s="2">
        <v>0</v>
      </c>
      <c r="K539" s="2">
        <v>27161</v>
      </c>
      <c r="L539" s="2">
        <v>27161</v>
      </c>
      <c r="M539" s="2">
        <v>15111.094000000001</v>
      </c>
      <c r="N539" s="5">
        <f t="shared" si="8"/>
        <v>0.55635263797356505</v>
      </c>
      <c r="O539" s="2">
        <v>0</v>
      </c>
      <c r="P539" s="2">
        <v>0</v>
      </c>
    </row>
    <row r="540" spans="1:16" ht="45" x14ac:dyDescent="0.25">
      <c r="A540" s="1" t="s">
        <v>446</v>
      </c>
      <c r="B540" s="1" t="s">
        <v>42</v>
      </c>
      <c r="C540" s="1" t="s">
        <v>8</v>
      </c>
      <c r="D540" s="12" t="s">
        <v>447</v>
      </c>
      <c r="E540" s="12" t="s">
        <v>1253</v>
      </c>
      <c r="F540" s="10" t="s">
        <v>1037</v>
      </c>
      <c r="G540" s="1" t="s">
        <v>1038</v>
      </c>
      <c r="H540" s="1" t="s">
        <v>45</v>
      </c>
      <c r="I540" s="1" t="s">
        <v>45</v>
      </c>
      <c r="J540" s="2">
        <v>0</v>
      </c>
      <c r="K540" s="2">
        <v>188705</v>
      </c>
      <c r="L540" s="2">
        <v>188705</v>
      </c>
      <c r="M540" s="2">
        <v>139174.008</v>
      </c>
      <c r="N540" s="5">
        <f t="shared" si="8"/>
        <v>0.73752157070559865</v>
      </c>
      <c r="O540" s="2">
        <v>0</v>
      </c>
      <c r="P540" s="2">
        <v>0</v>
      </c>
    </row>
    <row r="541" spans="1:16" ht="45" x14ac:dyDescent="0.25">
      <c r="A541" s="1" t="s">
        <v>446</v>
      </c>
      <c r="B541" s="1" t="s">
        <v>42</v>
      </c>
      <c r="C541" s="1" t="s">
        <v>8</v>
      </c>
      <c r="D541" s="12" t="s">
        <v>447</v>
      </c>
      <c r="E541" s="12" t="s">
        <v>1253</v>
      </c>
      <c r="F541" s="10" t="s">
        <v>1414</v>
      </c>
      <c r="G541" s="1" t="s">
        <v>1415</v>
      </c>
      <c r="H541" s="1" t="s">
        <v>167</v>
      </c>
      <c r="I541" s="1" t="s">
        <v>167</v>
      </c>
      <c r="J541" s="2">
        <v>0</v>
      </c>
      <c r="K541" s="2">
        <v>979725</v>
      </c>
      <c r="L541" s="2">
        <v>979725</v>
      </c>
      <c r="M541" s="2">
        <v>0</v>
      </c>
      <c r="N541" s="5">
        <f t="shared" si="8"/>
        <v>0</v>
      </c>
      <c r="O541" s="2">
        <v>0</v>
      </c>
      <c r="P541" s="2">
        <v>0</v>
      </c>
    </row>
    <row r="542" spans="1:16" ht="45" x14ac:dyDescent="0.25">
      <c r="A542" s="1" t="s">
        <v>446</v>
      </c>
      <c r="B542" s="1" t="s">
        <v>46</v>
      </c>
      <c r="C542" s="1" t="s">
        <v>8</v>
      </c>
      <c r="D542" s="12" t="s">
        <v>447</v>
      </c>
      <c r="E542" s="12" t="s">
        <v>1253</v>
      </c>
      <c r="F542" s="10" t="s">
        <v>747</v>
      </c>
      <c r="G542" s="1" t="s">
        <v>748</v>
      </c>
      <c r="H542" s="1" t="s">
        <v>47</v>
      </c>
      <c r="I542" s="1" t="s">
        <v>48</v>
      </c>
      <c r="J542" s="2">
        <v>8425</v>
      </c>
      <c r="K542" s="2">
        <v>27903</v>
      </c>
      <c r="L542" s="2">
        <v>27903</v>
      </c>
      <c r="M542" s="2">
        <v>27901.816999999999</v>
      </c>
      <c r="N542" s="5">
        <f t="shared" si="8"/>
        <v>0.99995760312511195</v>
      </c>
      <c r="O542" s="2">
        <v>0</v>
      </c>
      <c r="P542" s="2">
        <v>0</v>
      </c>
    </row>
    <row r="543" spans="1:16" ht="30" x14ac:dyDescent="0.25">
      <c r="A543" s="1" t="s">
        <v>446</v>
      </c>
      <c r="B543" s="1" t="s">
        <v>7</v>
      </c>
      <c r="C543" s="1" t="s">
        <v>8</v>
      </c>
      <c r="D543" s="12" t="s">
        <v>792</v>
      </c>
      <c r="E543" s="12" t="s">
        <v>792</v>
      </c>
      <c r="F543" s="10" t="s">
        <v>492</v>
      </c>
      <c r="G543" s="1" t="s">
        <v>493</v>
      </c>
      <c r="H543" s="1" t="s">
        <v>10</v>
      </c>
      <c r="I543" s="1" t="s">
        <v>11</v>
      </c>
      <c r="J543" s="2">
        <v>1566000</v>
      </c>
      <c r="K543" s="2">
        <v>3343275</v>
      </c>
      <c r="L543" s="2">
        <v>3343275</v>
      </c>
      <c r="M543" s="2">
        <v>2969314.7489999998</v>
      </c>
      <c r="N543" s="5">
        <f t="shared" si="8"/>
        <v>0.88814553065482194</v>
      </c>
      <c r="O543" s="2">
        <v>0</v>
      </c>
      <c r="P543" s="2">
        <v>0</v>
      </c>
    </row>
    <row r="544" spans="1:16" ht="45" x14ac:dyDescent="0.25">
      <c r="A544" s="1" t="s">
        <v>446</v>
      </c>
      <c r="B544" s="1" t="s">
        <v>7</v>
      </c>
      <c r="C544" s="1" t="s">
        <v>8</v>
      </c>
      <c r="D544" s="12" t="s">
        <v>447</v>
      </c>
      <c r="E544" s="12" t="s">
        <v>1253</v>
      </c>
      <c r="F544" s="10" t="s">
        <v>494</v>
      </c>
      <c r="G544" s="1" t="s">
        <v>1039</v>
      </c>
      <c r="H544" s="1" t="s">
        <v>10</v>
      </c>
      <c r="I544" s="1" t="s">
        <v>11</v>
      </c>
      <c r="J544" s="2">
        <v>9396000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45" x14ac:dyDescent="0.25">
      <c r="A545" s="1" t="s">
        <v>446</v>
      </c>
      <c r="B545" s="1" t="s">
        <v>7</v>
      </c>
      <c r="C545" s="1" t="s">
        <v>8</v>
      </c>
      <c r="D545" s="12" t="s">
        <v>447</v>
      </c>
      <c r="E545" s="12" t="s">
        <v>1253</v>
      </c>
      <c r="F545" s="10" t="s">
        <v>1040</v>
      </c>
      <c r="G545" s="1" t="s">
        <v>1041</v>
      </c>
      <c r="H545" s="1" t="s">
        <v>10</v>
      </c>
      <c r="I545" s="1" t="s">
        <v>11</v>
      </c>
      <c r="J545" s="2">
        <v>27144000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 x14ac:dyDescent="0.25">
      <c r="A546" s="1" t="s">
        <v>446</v>
      </c>
      <c r="B546" s="1" t="s">
        <v>7</v>
      </c>
      <c r="C546" s="1" t="s">
        <v>8</v>
      </c>
      <c r="D546" s="12" t="s">
        <v>14</v>
      </c>
      <c r="E546" s="12" t="s">
        <v>14</v>
      </c>
      <c r="F546" s="10" t="s">
        <v>1384</v>
      </c>
      <c r="G546" s="1" t="s">
        <v>1042</v>
      </c>
      <c r="H546" s="1" t="s">
        <v>14</v>
      </c>
      <c r="I546" s="1" t="s">
        <v>14</v>
      </c>
      <c r="J546" s="2">
        <v>36789680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30" x14ac:dyDescent="0.25">
      <c r="A547" s="1" t="s">
        <v>446</v>
      </c>
      <c r="B547" s="1" t="s">
        <v>7</v>
      </c>
      <c r="C547" s="1" t="s">
        <v>8</v>
      </c>
      <c r="D547" s="12" t="s">
        <v>14</v>
      </c>
      <c r="E547" s="12" t="s">
        <v>14</v>
      </c>
      <c r="F547" s="10" t="s">
        <v>1385</v>
      </c>
      <c r="G547" s="1" t="s">
        <v>1043</v>
      </c>
      <c r="H547" s="1" t="s">
        <v>14</v>
      </c>
      <c r="I547" s="1" t="s">
        <v>14</v>
      </c>
      <c r="J547" s="2">
        <v>25946577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30" x14ac:dyDescent="0.25">
      <c r="A548" s="1" t="s">
        <v>495</v>
      </c>
      <c r="B548" s="1" t="s">
        <v>21</v>
      </c>
      <c r="C548" s="1" t="s">
        <v>8</v>
      </c>
      <c r="D548" s="12" t="s">
        <v>506</v>
      </c>
      <c r="E548" s="12" t="s">
        <v>1254</v>
      </c>
      <c r="F548" s="10" t="s">
        <v>1044</v>
      </c>
      <c r="G548" s="1" t="s">
        <v>1045</v>
      </c>
      <c r="H548" s="1" t="s">
        <v>10</v>
      </c>
      <c r="I548" s="1" t="s">
        <v>11</v>
      </c>
      <c r="J548" s="2">
        <v>26734121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 x14ac:dyDescent="0.25">
      <c r="A549" s="1" t="s">
        <v>495</v>
      </c>
      <c r="B549" s="1" t="s">
        <v>21</v>
      </c>
      <c r="C549" s="1" t="s">
        <v>8</v>
      </c>
      <c r="D549" s="12" t="s">
        <v>506</v>
      </c>
      <c r="E549" s="12" t="s">
        <v>1255</v>
      </c>
      <c r="F549" s="10" t="s">
        <v>1046</v>
      </c>
      <c r="G549" s="1" t="s">
        <v>1047</v>
      </c>
      <c r="H549" s="1" t="s">
        <v>1118</v>
      </c>
      <c r="I549" s="1" t="s">
        <v>1119</v>
      </c>
      <c r="J549" s="2">
        <v>766528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 x14ac:dyDescent="0.25">
      <c r="A550" s="1" t="s">
        <v>495</v>
      </c>
      <c r="B550" s="1" t="s">
        <v>24</v>
      </c>
      <c r="C550" s="1" t="s">
        <v>8</v>
      </c>
      <c r="D550" s="12" t="s">
        <v>496</v>
      </c>
      <c r="E550" s="12" t="s">
        <v>1254</v>
      </c>
      <c r="F550" s="10" t="s">
        <v>1048</v>
      </c>
      <c r="G550" s="1" t="s">
        <v>1049</v>
      </c>
      <c r="H550" s="1" t="s">
        <v>233</v>
      </c>
      <c r="I550" s="1" t="s">
        <v>1120</v>
      </c>
      <c r="J550" s="2">
        <v>5903102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 x14ac:dyDescent="0.25">
      <c r="A551" s="1" t="s">
        <v>495</v>
      </c>
      <c r="B551" s="1" t="s">
        <v>24</v>
      </c>
      <c r="C551" s="1" t="s">
        <v>8</v>
      </c>
      <c r="D551" s="12" t="s">
        <v>496</v>
      </c>
      <c r="E551" s="12" t="s">
        <v>1255</v>
      </c>
      <c r="F551" s="10" t="s">
        <v>1050</v>
      </c>
      <c r="G551" s="1" t="s">
        <v>1051</v>
      </c>
      <c r="H551" s="1" t="s">
        <v>25</v>
      </c>
      <c r="I551" s="1" t="s">
        <v>93</v>
      </c>
      <c r="J551" s="2">
        <v>153956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120" x14ac:dyDescent="0.25">
      <c r="A552" s="1" t="s">
        <v>495</v>
      </c>
      <c r="B552" s="1" t="s">
        <v>24</v>
      </c>
      <c r="C552" s="1" t="s">
        <v>8</v>
      </c>
      <c r="D552" s="12" t="s">
        <v>496</v>
      </c>
      <c r="E552" s="12" t="s">
        <v>1256</v>
      </c>
      <c r="F552" s="10" t="s">
        <v>1052</v>
      </c>
      <c r="G552" s="1" t="s">
        <v>1053</v>
      </c>
      <c r="H552" s="1" t="s">
        <v>1121</v>
      </c>
      <c r="I552" s="1" t="s">
        <v>1122</v>
      </c>
      <c r="J552" s="2">
        <v>88785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120" x14ac:dyDescent="0.25">
      <c r="A553" s="1" t="s">
        <v>495</v>
      </c>
      <c r="B553" s="1" t="s">
        <v>24</v>
      </c>
      <c r="C553" s="1" t="s">
        <v>8</v>
      </c>
      <c r="D553" s="12" t="s">
        <v>496</v>
      </c>
      <c r="E553" s="12" t="s">
        <v>1254</v>
      </c>
      <c r="F553" s="10" t="s">
        <v>1054</v>
      </c>
      <c r="G553" s="1" t="s">
        <v>497</v>
      </c>
      <c r="H553" s="1" t="s">
        <v>844</v>
      </c>
      <c r="I553" s="1" t="s">
        <v>845</v>
      </c>
      <c r="J553" s="2">
        <v>3145918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30" x14ac:dyDescent="0.25">
      <c r="A554" s="1" t="s">
        <v>495</v>
      </c>
      <c r="B554" s="1" t="s">
        <v>24</v>
      </c>
      <c r="C554" s="1" t="s">
        <v>8</v>
      </c>
      <c r="D554" s="12" t="s">
        <v>14</v>
      </c>
      <c r="E554" s="12" t="s">
        <v>14</v>
      </c>
      <c r="F554" s="10" t="s">
        <v>1055</v>
      </c>
      <c r="G554" s="1" t="s">
        <v>1056</v>
      </c>
      <c r="H554" s="1" t="s">
        <v>1123</v>
      </c>
      <c r="I554" s="1" t="s">
        <v>1124</v>
      </c>
      <c r="J554" s="2">
        <v>138582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30" x14ac:dyDescent="0.25">
      <c r="A555" s="1" t="s">
        <v>495</v>
      </c>
      <c r="B555" s="1" t="s">
        <v>26</v>
      </c>
      <c r="C555" s="1" t="s">
        <v>8</v>
      </c>
      <c r="D555" s="12" t="s">
        <v>1057</v>
      </c>
      <c r="E555" s="12" t="s">
        <v>1257</v>
      </c>
      <c r="F555" s="10" t="s">
        <v>1058</v>
      </c>
      <c r="G555" s="1" t="s">
        <v>1059</v>
      </c>
      <c r="H555" s="1" t="s">
        <v>28</v>
      </c>
      <c r="I555" s="1" t="s">
        <v>1125</v>
      </c>
      <c r="J555" s="2">
        <v>5220000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90" x14ac:dyDescent="0.25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1256</v>
      </c>
      <c r="F556" s="10" t="s">
        <v>1060</v>
      </c>
      <c r="G556" s="1" t="s">
        <v>1061</v>
      </c>
      <c r="H556" s="1" t="s">
        <v>28</v>
      </c>
      <c r="I556" s="1" t="s">
        <v>846</v>
      </c>
      <c r="J556" s="2">
        <v>307959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90" x14ac:dyDescent="0.25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1255</v>
      </c>
      <c r="F557" s="10" t="s">
        <v>1062</v>
      </c>
      <c r="G557" s="1" t="s">
        <v>1063</v>
      </c>
      <c r="H557" s="1" t="s">
        <v>28</v>
      </c>
      <c r="I557" s="1" t="s">
        <v>846</v>
      </c>
      <c r="J557" s="2">
        <v>664041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90" x14ac:dyDescent="0.25">
      <c r="A558" s="1" t="s">
        <v>495</v>
      </c>
      <c r="B558" s="1" t="s">
        <v>26</v>
      </c>
      <c r="C558" s="1" t="s">
        <v>8</v>
      </c>
      <c r="D558" s="12" t="s">
        <v>187</v>
      </c>
      <c r="E558" s="12" t="s">
        <v>1254</v>
      </c>
      <c r="F558" s="10" t="s">
        <v>1064</v>
      </c>
      <c r="G558" s="1" t="s">
        <v>501</v>
      </c>
      <c r="H558" s="1" t="s">
        <v>28</v>
      </c>
      <c r="I558" s="1" t="s">
        <v>846</v>
      </c>
      <c r="J558" s="2">
        <v>61044269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90" x14ac:dyDescent="0.25">
      <c r="A559" s="1" t="s">
        <v>495</v>
      </c>
      <c r="B559" s="1" t="s">
        <v>26</v>
      </c>
      <c r="C559" s="1" t="s">
        <v>8</v>
      </c>
      <c r="D559" s="12" t="s">
        <v>187</v>
      </c>
      <c r="E559" s="12" t="s">
        <v>1255</v>
      </c>
      <c r="F559" s="10" t="s">
        <v>1065</v>
      </c>
      <c r="G559" s="1" t="s">
        <v>498</v>
      </c>
      <c r="H559" s="1" t="s">
        <v>28</v>
      </c>
      <c r="I559" s="1" t="s">
        <v>847</v>
      </c>
      <c r="J559" s="2">
        <v>766973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90" x14ac:dyDescent="0.25">
      <c r="A560" s="1" t="s">
        <v>495</v>
      </c>
      <c r="B560" s="1" t="s">
        <v>26</v>
      </c>
      <c r="C560" s="1" t="s">
        <v>8</v>
      </c>
      <c r="D560" s="12" t="s">
        <v>187</v>
      </c>
      <c r="E560" s="12" t="s">
        <v>1254</v>
      </c>
      <c r="F560" s="10" t="s">
        <v>1066</v>
      </c>
      <c r="G560" s="1" t="s">
        <v>500</v>
      </c>
      <c r="H560" s="1" t="s">
        <v>28</v>
      </c>
      <c r="I560" s="1" t="s">
        <v>847</v>
      </c>
      <c r="J560" s="2">
        <v>50248933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75" x14ac:dyDescent="0.25">
      <c r="A561" s="1" t="s">
        <v>495</v>
      </c>
      <c r="B561" s="1" t="s">
        <v>26</v>
      </c>
      <c r="C561" s="1" t="s">
        <v>8</v>
      </c>
      <c r="D561" s="12" t="s">
        <v>187</v>
      </c>
      <c r="E561" s="12" t="s">
        <v>1255</v>
      </c>
      <c r="F561" s="10" t="s">
        <v>1067</v>
      </c>
      <c r="G561" s="1" t="s">
        <v>499</v>
      </c>
      <c r="H561" s="1" t="s">
        <v>28</v>
      </c>
      <c r="I561" s="1" t="s">
        <v>848</v>
      </c>
      <c r="J561" s="2">
        <v>932123</v>
      </c>
      <c r="K561" s="2">
        <v>0</v>
      </c>
      <c r="L561" s="2">
        <v>0</v>
      </c>
      <c r="M561" s="2">
        <v>0</v>
      </c>
      <c r="N561" s="5" t="str">
        <f t="shared" si="8"/>
        <v>-</v>
      </c>
      <c r="O561" s="2">
        <v>0</v>
      </c>
      <c r="P561" s="2">
        <v>0</v>
      </c>
    </row>
    <row r="562" spans="1:16" ht="45" x14ac:dyDescent="0.25">
      <c r="A562" s="1" t="s">
        <v>495</v>
      </c>
      <c r="B562" s="1" t="s">
        <v>26</v>
      </c>
      <c r="C562" s="1" t="s">
        <v>8</v>
      </c>
      <c r="D562" s="12" t="s">
        <v>187</v>
      </c>
      <c r="E562" s="12" t="s">
        <v>1254</v>
      </c>
      <c r="F562" s="10" t="s">
        <v>1068</v>
      </c>
      <c r="G562" s="1" t="s">
        <v>502</v>
      </c>
      <c r="H562" s="1" t="s">
        <v>28</v>
      </c>
      <c r="I562" s="1" t="s">
        <v>849</v>
      </c>
      <c r="J562" s="2">
        <v>7768021</v>
      </c>
      <c r="K562" s="2">
        <v>0</v>
      </c>
      <c r="L562" s="2">
        <v>0</v>
      </c>
      <c r="M562" s="2">
        <v>0</v>
      </c>
      <c r="N562" s="5" t="str">
        <f t="shared" si="8"/>
        <v>-</v>
      </c>
      <c r="O562" s="2">
        <v>0</v>
      </c>
      <c r="P562" s="2">
        <v>0</v>
      </c>
    </row>
    <row r="563" spans="1:16" ht="60" x14ac:dyDescent="0.25">
      <c r="A563" s="1" t="s">
        <v>495</v>
      </c>
      <c r="B563" s="1" t="s">
        <v>29</v>
      </c>
      <c r="C563" s="1" t="s">
        <v>8</v>
      </c>
      <c r="D563" s="12" t="s">
        <v>496</v>
      </c>
      <c r="E563" s="12" t="s">
        <v>1254</v>
      </c>
      <c r="F563" s="10" t="s">
        <v>1069</v>
      </c>
      <c r="G563" s="1" t="s">
        <v>1070</v>
      </c>
      <c r="H563" s="1" t="s">
        <v>504</v>
      </c>
      <c r="I563" s="1" t="s">
        <v>850</v>
      </c>
      <c r="J563" s="2">
        <v>15660000</v>
      </c>
      <c r="K563" s="2">
        <v>0</v>
      </c>
      <c r="L563" s="2">
        <v>0</v>
      </c>
      <c r="M563" s="2">
        <v>0</v>
      </c>
      <c r="N563" s="5" t="str">
        <f t="shared" si="8"/>
        <v>-</v>
      </c>
      <c r="O563" s="2">
        <v>0</v>
      </c>
      <c r="P563" s="2">
        <v>0</v>
      </c>
    </row>
    <row r="564" spans="1:16" ht="60" x14ac:dyDescent="0.25">
      <c r="A564" s="1" t="s">
        <v>495</v>
      </c>
      <c r="B564" s="1" t="s">
        <v>29</v>
      </c>
      <c r="C564" s="1" t="s">
        <v>8</v>
      </c>
      <c r="D564" s="12" t="s">
        <v>496</v>
      </c>
      <c r="E564" s="12" t="s">
        <v>1255</v>
      </c>
      <c r="F564" s="10" t="s">
        <v>1071</v>
      </c>
      <c r="G564" s="1" t="s">
        <v>503</v>
      </c>
      <c r="H564" s="1" t="s">
        <v>504</v>
      </c>
      <c r="I564" s="1" t="s">
        <v>850</v>
      </c>
      <c r="J564" s="2">
        <v>824350</v>
      </c>
      <c r="K564" s="2">
        <v>0</v>
      </c>
      <c r="L564" s="2">
        <v>0</v>
      </c>
      <c r="M564" s="2">
        <v>0</v>
      </c>
      <c r="N564" s="5" t="str">
        <f t="shared" si="8"/>
        <v>-</v>
      </c>
      <c r="O564" s="2">
        <v>0</v>
      </c>
      <c r="P564" s="2">
        <v>0</v>
      </c>
    </row>
    <row r="565" spans="1:16" ht="60" x14ac:dyDescent="0.25">
      <c r="A565" s="1" t="s">
        <v>495</v>
      </c>
      <c r="B565" s="1" t="s">
        <v>29</v>
      </c>
      <c r="C565" s="1" t="s">
        <v>8</v>
      </c>
      <c r="D565" s="12" t="s">
        <v>496</v>
      </c>
      <c r="E565" s="12" t="s">
        <v>1254</v>
      </c>
      <c r="F565" s="10" t="s">
        <v>1072</v>
      </c>
      <c r="G565" s="1" t="s">
        <v>505</v>
      </c>
      <c r="H565" s="1" t="s">
        <v>504</v>
      </c>
      <c r="I565" s="1" t="s">
        <v>850</v>
      </c>
      <c r="J565" s="2">
        <v>10599234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30" x14ac:dyDescent="0.25">
      <c r="A566" s="1" t="s">
        <v>495</v>
      </c>
      <c r="B566" s="1" t="s">
        <v>39</v>
      </c>
      <c r="C566" s="1" t="s">
        <v>8</v>
      </c>
      <c r="D566" s="12" t="s">
        <v>506</v>
      </c>
      <c r="E566" s="12" t="s">
        <v>1255</v>
      </c>
      <c r="F566" s="10" t="s">
        <v>655</v>
      </c>
      <c r="G566" s="1" t="s">
        <v>507</v>
      </c>
      <c r="H566" s="1" t="s">
        <v>40</v>
      </c>
      <c r="I566" s="1" t="s">
        <v>851</v>
      </c>
      <c r="J566" s="2">
        <v>825665</v>
      </c>
      <c r="K566" s="2">
        <v>825665</v>
      </c>
      <c r="L566" s="2">
        <v>825665</v>
      </c>
      <c r="M566" s="2">
        <v>0</v>
      </c>
      <c r="N566" s="5">
        <f t="shared" si="8"/>
        <v>0</v>
      </c>
      <c r="O566" s="2">
        <v>0</v>
      </c>
      <c r="P566" s="2">
        <v>0</v>
      </c>
    </row>
    <row r="567" spans="1:16" ht="30" x14ac:dyDescent="0.25">
      <c r="A567" s="1" t="s">
        <v>495</v>
      </c>
      <c r="B567" s="1" t="s">
        <v>39</v>
      </c>
      <c r="C567" s="1" t="s">
        <v>8</v>
      </c>
      <c r="D567" s="12" t="s">
        <v>506</v>
      </c>
      <c r="E567" s="12" t="s">
        <v>1254</v>
      </c>
      <c r="F567" s="10" t="s">
        <v>1073</v>
      </c>
      <c r="G567" s="1" t="s">
        <v>508</v>
      </c>
      <c r="H567" s="1" t="s">
        <v>40</v>
      </c>
      <c r="I567" s="1" t="s">
        <v>851</v>
      </c>
      <c r="J567" s="2">
        <v>8917310</v>
      </c>
      <c r="K567" s="2">
        <v>10947236</v>
      </c>
      <c r="L567" s="2">
        <v>10947236</v>
      </c>
      <c r="M567" s="2">
        <v>219593.61799999999</v>
      </c>
      <c r="N567" s="5">
        <f t="shared" si="8"/>
        <v>2.0059275053538626E-2</v>
      </c>
      <c r="O567" s="2">
        <v>0</v>
      </c>
      <c r="P567" s="2">
        <v>0</v>
      </c>
    </row>
    <row r="568" spans="1:16" ht="75" x14ac:dyDescent="0.25">
      <c r="A568" s="1" t="s">
        <v>495</v>
      </c>
      <c r="B568" s="1" t="s">
        <v>7</v>
      </c>
      <c r="C568" s="1" t="s">
        <v>8</v>
      </c>
      <c r="D568" s="12" t="s">
        <v>496</v>
      </c>
      <c r="E568" s="12" t="s">
        <v>1255</v>
      </c>
      <c r="F568" s="10" t="s">
        <v>1074</v>
      </c>
      <c r="G568" s="1" t="s">
        <v>511</v>
      </c>
      <c r="H568" s="1" t="s">
        <v>853</v>
      </c>
      <c r="I568" s="1" t="s">
        <v>854</v>
      </c>
      <c r="J568" s="2">
        <v>387840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75" x14ac:dyDescent="0.25">
      <c r="A569" s="1" t="s">
        <v>495</v>
      </c>
      <c r="B569" s="1" t="s">
        <v>7</v>
      </c>
      <c r="C569" s="1" t="s">
        <v>8</v>
      </c>
      <c r="D569" s="12" t="s">
        <v>496</v>
      </c>
      <c r="E569" s="12" t="s">
        <v>1256</v>
      </c>
      <c r="F569" s="10" t="s">
        <v>1075</v>
      </c>
      <c r="G569" s="1" t="s">
        <v>510</v>
      </c>
      <c r="H569" s="1" t="s">
        <v>853</v>
      </c>
      <c r="I569" s="1" t="s">
        <v>854</v>
      </c>
      <c r="J569" s="2">
        <v>184775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75" x14ac:dyDescent="0.25">
      <c r="A570" s="1" t="s">
        <v>495</v>
      </c>
      <c r="B570" s="1" t="s">
        <v>7</v>
      </c>
      <c r="C570" s="1" t="s">
        <v>8</v>
      </c>
      <c r="D570" s="12" t="s">
        <v>496</v>
      </c>
      <c r="E570" s="12" t="s">
        <v>1254</v>
      </c>
      <c r="F570" s="10" t="s">
        <v>1076</v>
      </c>
      <c r="G570" s="1" t="s">
        <v>513</v>
      </c>
      <c r="H570" s="1" t="s">
        <v>853</v>
      </c>
      <c r="I570" s="1" t="s">
        <v>854</v>
      </c>
      <c r="J570" s="2">
        <v>2084479</v>
      </c>
      <c r="K570" s="2">
        <v>0</v>
      </c>
      <c r="L570" s="2">
        <v>0</v>
      </c>
      <c r="M570" s="2">
        <v>0</v>
      </c>
      <c r="N570" s="5" t="str">
        <f t="shared" si="8"/>
        <v>-</v>
      </c>
      <c r="O570" s="2">
        <v>0</v>
      </c>
      <c r="P570" s="2">
        <v>0</v>
      </c>
    </row>
    <row r="571" spans="1:16" ht="30" x14ac:dyDescent="0.25">
      <c r="A571" s="1" t="s">
        <v>495</v>
      </c>
      <c r="B571" s="1" t="s">
        <v>7</v>
      </c>
      <c r="C571" s="1" t="s">
        <v>8</v>
      </c>
      <c r="D571" s="12" t="s">
        <v>506</v>
      </c>
      <c r="E571" s="12" t="s">
        <v>1255</v>
      </c>
      <c r="F571" s="10" t="s">
        <v>1077</v>
      </c>
      <c r="G571" s="1" t="s">
        <v>509</v>
      </c>
      <c r="H571" s="1" t="s">
        <v>852</v>
      </c>
      <c r="I571" s="1" t="s">
        <v>855</v>
      </c>
      <c r="J571" s="2">
        <v>641248</v>
      </c>
      <c r="K571" s="2">
        <v>0</v>
      </c>
      <c r="L571" s="2">
        <v>0</v>
      </c>
      <c r="M571" s="2">
        <v>0</v>
      </c>
      <c r="N571" s="5" t="str">
        <f t="shared" si="8"/>
        <v>-</v>
      </c>
      <c r="O571" s="2">
        <v>0</v>
      </c>
      <c r="P571" s="2">
        <v>0</v>
      </c>
    </row>
    <row r="572" spans="1:16" ht="30" x14ac:dyDescent="0.25">
      <c r="A572" s="1" t="s">
        <v>495</v>
      </c>
      <c r="B572" s="1" t="s">
        <v>7</v>
      </c>
      <c r="C572" s="1" t="s">
        <v>8</v>
      </c>
      <c r="D572" s="12" t="s">
        <v>506</v>
      </c>
      <c r="E572" s="12" t="s">
        <v>1254</v>
      </c>
      <c r="F572" s="10" t="s">
        <v>1078</v>
      </c>
      <c r="G572" s="1" t="s">
        <v>512</v>
      </c>
      <c r="H572" s="1" t="s">
        <v>852</v>
      </c>
      <c r="I572" s="1" t="s">
        <v>855</v>
      </c>
      <c r="J572" s="2">
        <v>17604973</v>
      </c>
      <c r="K572" s="2">
        <v>0</v>
      </c>
      <c r="L572" s="2">
        <v>0</v>
      </c>
      <c r="M572" s="2">
        <v>0</v>
      </c>
      <c r="N572" s="5" t="str">
        <f t="shared" si="8"/>
        <v>-</v>
      </c>
      <c r="O572" s="2">
        <v>0</v>
      </c>
      <c r="P572" s="2">
        <v>0</v>
      </c>
    </row>
    <row r="573" spans="1:16" ht="30" x14ac:dyDescent="0.25">
      <c r="A573" s="1" t="s">
        <v>514</v>
      </c>
      <c r="B573" s="1" t="s">
        <v>21</v>
      </c>
      <c r="C573" s="1" t="s">
        <v>8</v>
      </c>
      <c r="D573" s="12" t="s">
        <v>1079</v>
      </c>
      <c r="E573" s="12" t="s">
        <v>1079</v>
      </c>
      <c r="F573" s="10" t="s">
        <v>1080</v>
      </c>
      <c r="G573" s="1" t="s">
        <v>1081</v>
      </c>
      <c r="H573" s="1" t="s">
        <v>23</v>
      </c>
      <c r="I573" s="1" t="s">
        <v>23</v>
      </c>
      <c r="J573" s="2">
        <v>313200</v>
      </c>
      <c r="K573" s="2">
        <v>0</v>
      </c>
      <c r="L573" s="2">
        <v>0</v>
      </c>
      <c r="M573" s="2">
        <v>0</v>
      </c>
      <c r="N573" s="5" t="str">
        <f t="shared" si="8"/>
        <v>-</v>
      </c>
      <c r="O573" s="2">
        <v>0</v>
      </c>
      <c r="P573" s="2">
        <v>0</v>
      </c>
    </row>
    <row r="574" spans="1:16" ht="30" x14ac:dyDescent="0.25">
      <c r="A574" s="1" t="s">
        <v>514</v>
      </c>
      <c r="B574" s="1" t="s">
        <v>32</v>
      </c>
      <c r="C574" s="1" t="s">
        <v>8</v>
      </c>
      <c r="D574" s="12" t="s">
        <v>1611</v>
      </c>
      <c r="E574" s="12" t="s">
        <v>1611</v>
      </c>
      <c r="F574" s="10" t="s">
        <v>1082</v>
      </c>
      <c r="G574" s="1" t="s">
        <v>1083</v>
      </c>
      <c r="H574" s="1" t="s">
        <v>10</v>
      </c>
      <c r="I574" s="1" t="s">
        <v>11</v>
      </c>
      <c r="J574" s="2">
        <v>104400</v>
      </c>
      <c r="K574" s="2">
        <v>0</v>
      </c>
      <c r="L574" s="2">
        <v>0</v>
      </c>
      <c r="M574" s="2">
        <v>0</v>
      </c>
      <c r="N574" s="5" t="str">
        <f t="shared" si="8"/>
        <v>-</v>
      </c>
      <c r="O574" s="2">
        <v>0</v>
      </c>
      <c r="P574" s="2">
        <v>0</v>
      </c>
    </row>
    <row r="575" spans="1:16" ht="45" x14ac:dyDescent="0.25">
      <c r="A575" s="1" t="s">
        <v>514</v>
      </c>
      <c r="B575" s="1" t="s">
        <v>7</v>
      </c>
      <c r="C575" s="1" t="s">
        <v>51</v>
      </c>
      <c r="D575" s="12" t="s">
        <v>435</v>
      </c>
      <c r="E575" s="12" t="s">
        <v>1258</v>
      </c>
      <c r="F575" s="10" t="s">
        <v>516</v>
      </c>
      <c r="G575" s="1" t="s">
        <v>517</v>
      </c>
      <c r="H575" s="1" t="s">
        <v>10</v>
      </c>
      <c r="I575" s="1" t="s">
        <v>11</v>
      </c>
      <c r="J575" s="2">
        <v>1581840</v>
      </c>
      <c r="K575" s="2">
        <v>1386955</v>
      </c>
      <c r="L575" s="2">
        <v>1386955</v>
      </c>
      <c r="M575" s="2">
        <v>981641.73800000001</v>
      </c>
      <c r="N575" s="5">
        <f t="shared" si="8"/>
        <v>0.70776754689229282</v>
      </c>
      <c r="O575" s="2">
        <v>0</v>
      </c>
      <c r="P575" s="2">
        <v>0</v>
      </c>
    </row>
    <row r="576" spans="1:16" ht="30" x14ac:dyDescent="0.25">
      <c r="A576" s="1" t="s">
        <v>514</v>
      </c>
      <c r="B576" s="1" t="s">
        <v>7</v>
      </c>
      <c r="C576" s="1" t="s">
        <v>8</v>
      </c>
      <c r="D576" s="12" t="s">
        <v>515</v>
      </c>
      <c r="E576" s="12" t="s">
        <v>1259</v>
      </c>
      <c r="F576" s="10" t="s">
        <v>521</v>
      </c>
      <c r="G576" s="1" t="s">
        <v>522</v>
      </c>
      <c r="H576" s="1" t="s">
        <v>10</v>
      </c>
      <c r="I576" s="1" t="s">
        <v>11</v>
      </c>
      <c r="J576" s="2">
        <v>1235173</v>
      </c>
      <c r="K576" s="2">
        <v>0</v>
      </c>
      <c r="L576" s="2">
        <v>0</v>
      </c>
      <c r="M576" s="2">
        <v>0</v>
      </c>
      <c r="N576" s="5" t="str">
        <f t="shared" si="8"/>
        <v>-</v>
      </c>
      <c r="O576" s="2">
        <v>0</v>
      </c>
      <c r="P576" s="2">
        <v>0</v>
      </c>
    </row>
    <row r="577" spans="1:16" ht="30" x14ac:dyDescent="0.25">
      <c r="A577" s="1" t="s">
        <v>514</v>
      </c>
      <c r="B577" s="1" t="s">
        <v>7</v>
      </c>
      <c r="C577" s="1" t="s">
        <v>8</v>
      </c>
      <c r="D577" s="12" t="s">
        <v>515</v>
      </c>
      <c r="E577" s="12" t="s">
        <v>1259</v>
      </c>
      <c r="F577" s="10" t="s">
        <v>523</v>
      </c>
      <c r="G577" s="1" t="s">
        <v>1084</v>
      </c>
      <c r="H577" s="1" t="s">
        <v>10</v>
      </c>
      <c r="I577" s="1" t="s">
        <v>11</v>
      </c>
      <c r="J577" s="2">
        <v>560433</v>
      </c>
      <c r="K577" s="2">
        <v>609813</v>
      </c>
      <c r="L577" s="2">
        <v>609813</v>
      </c>
      <c r="M577" s="2">
        <v>477165.61</v>
      </c>
      <c r="N577" s="5">
        <f t="shared" si="8"/>
        <v>0.78247857949896116</v>
      </c>
      <c r="O577" s="2">
        <v>0</v>
      </c>
      <c r="P577" s="2">
        <v>0</v>
      </c>
    </row>
    <row r="578" spans="1:16" ht="30" x14ac:dyDescent="0.25">
      <c r="A578" s="1" t="s">
        <v>514</v>
      </c>
      <c r="B578" s="1" t="s">
        <v>7</v>
      </c>
      <c r="C578" s="1" t="s">
        <v>8</v>
      </c>
      <c r="D578" s="12" t="s">
        <v>518</v>
      </c>
      <c r="E578" s="12" t="s">
        <v>1259</v>
      </c>
      <c r="F578" s="10" t="s">
        <v>524</v>
      </c>
      <c r="G578" s="1" t="s">
        <v>1085</v>
      </c>
      <c r="H578" s="1" t="s">
        <v>10</v>
      </c>
      <c r="I578" s="1" t="s">
        <v>11</v>
      </c>
      <c r="J578" s="2">
        <v>571108</v>
      </c>
      <c r="K578" s="2">
        <v>820828</v>
      </c>
      <c r="L578" s="2">
        <v>820828</v>
      </c>
      <c r="M578" s="2">
        <v>78098.509999999995</v>
      </c>
      <c r="N578" s="5">
        <f t="shared" si="8"/>
        <v>9.5146011100985833E-2</v>
      </c>
      <c r="O578" s="2">
        <v>0</v>
      </c>
      <c r="P578" s="2">
        <v>0</v>
      </c>
    </row>
    <row r="579" spans="1:16" ht="30" x14ac:dyDescent="0.25">
      <c r="A579" s="1" t="s">
        <v>514</v>
      </c>
      <c r="B579" s="1" t="s">
        <v>7</v>
      </c>
      <c r="C579" s="1" t="s">
        <v>8</v>
      </c>
      <c r="D579" s="12" t="s">
        <v>515</v>
      </c>
      <c r="E579" s="12" t="s">
        <v>1259</v>
      </c>
      <c r="F579" s="10" t="s">
        <v>525</v>
      </c>
      <c r="G579" s="1" t="s">
        <v>1086</v>
      </c>
      <c r="H579" s="1" t="s">
        <v>10</v>
      </c>
      <c r="I579" s="1" t="s">
        <v>11</v>
      </c>
      <c r="J579" s="2">
        <v>395611</v>
      </c>
      <c r="K579" s="2">
        <v>1271338</v>
      </c>
      <c r="L579" s="2">
        <v>1271338</v>
      </c>
      <c r="M579" s="2">
        <v>776641.85800000001</v>
      </c>
      <c r="N579" s="5">
        <f t="shared" si="8"/>
        <v>0.61088542779339561</v>
      </c>
      <c r="O579" s="2">
        <v>0</v>
      </c>
      <c r="P579" s="2">
        <v>0</v>
      </c>
    </row>
    <row r="580" spans="1:16" ht="30" x14ac:dyDescent="0.25">
      <c r="A580" s="1" t="s">
        <v>514</v>
      </c>
      <c r="B580" s="1" t="s">
        <v>7</v>
      </c>
      <c r="C580" s="1" t="s">
        <v>8</v>
      </c>
      <c r="D580" s="12" t="s">
        <v>526</v>
      </c>
      <c r="E580" s="12" t="s">
        <v>526</v>
      </c>
      <c r="F580" s="10" t="s">
        <v>527</v>
      </c>
      <c r="G580" s="1" t="s">
        <v>1087</v>
      </c>
      <c r="H580" s="1" t="s">
        <v>10</v>
      </c>
      <c r="I580" s="1" t="s">
        <v>11</v>
      </c>
      <c r="J580" s="2">
        <v>298699</v>
      </c>
      <c r="K580" s="2">
        <v>295179</v>
      </c>
      <c r="L580" s="2">
        <v>295179</v>
      </c>
      <c r="M580" s="2">
        <v>236560.383</v>
      </c>
      <c r="N580" s="5">
        <f t="shared" si="8"/>
        <v>0.80141332208592075</v>
      </c>
      <c r="O580" s="2">
        <v>0</v>
      </c>
      <c r="P580" s="2">
        <v>0</v>
      </c>
    </row>
    <row r="581" spans="1:16" ht="30" x14ac:dyDescent="0.25">
      <c r="A581" s="1" t="s">
        <v>514</v>
      </c>
      <c r="B581" s="1" t="s">
        <v>7</v>
      </c>
      <c r="C581" s="1" t="s">
        <v>8</v>
      </c>
      <c r="D581" s="12" t="s">
        <v>526</v>
      </c>
      <c r="E581" s="12" t="s">
        <v>526</v>
      </c>
      <c r="F581" s="10" t="s">
        <v>528</v>
      </c>
      <c r="G581" s="1" t="s">
        <v>1088</v>
      </c>
      <c r="H581" s="1" t="s">
        <v>10</v>
      </c>
      <c r="I581" s="1" t="s">
        <v>11</v>
      </c>
      <c r="J581" s="2">
        <v>251927</v>
      </c>
      <c r="K581" s="2">
        <v>245528</v>
      </c>
      <c r="L581" s="2">
        <v>245528</v>
      </c>
      <c r="M581" s="2">
        <v>149589.90100000001</v>
      </c>
      <c r="N581" s="5">
        <f t="shared" ref="N581:N588" si="9">IF(K581=0,"-",M581/K581)</f>
        <v>0.60925801130624613</v>
      </c>
      <c r="O581" s="2">
        <v>0</v>
      </c>
      <c r="P581" s="2">
        <v>0</v>
      </c>
    </row>
    <row r="582" spans="1:16" ht="30" x14ac:dyDescent="0.25">
      <c r="A582" s="1" t="s">
        <v>514</v>
      </c>
      <c r="B582" s="1" t="s">
        <v>7</v>
      </c>
      <c r="C582" s="1" t="s">
        <v>8</v>
      </c>
      <c r="D582" s="12" t="s">
        <v>526</v>
      </c>
      <c r="E582" s="12" t="s">
        <v>526</v>
      </c>
      <c r="F582" s="10" t="s">
        <v>529</v>
      </c>
      <c r="G582" s="1" t="s">
        <v>1089</v>
      </c>
      <c r="H582" s="1" t="s">
        <v>10</v>
      </c>
      <c r="I582" s="1" t="s">
        <v>11</v>
      </c>
      <c r="J582" s="2">
        <v>322145</v>
      </c>
      <c r="K582" s="2">
        <v>2508711</v>
      </c>
      <c r="L582" s="2">
        <v>2508711</v>
      </c>
      <c r="M582" s="2">
        <v>969174.37299999991</v>
      </c>
      <c r="N582" s="5">
        <f t="shared" si="9"/>
        <v>0.38632364309798933</v>
      </c>
      <c r="O582" s="2">
        <v>0</v>
      </c>
      <c r="P582" s="2">
        <v>0</v>
      </c>
    </row>
    <row r="583" spans="1:16" ht="30" x14ac:dyDescent="0.25">
      <c r="A583" s="1" t="s">
        <v>514</v>
      </c>
      <c r="B583" s="1" t="s">
        <v>7</v>
      </c>
      <c r="C583" s="1" t="s">
        <v>8</v>
      </c>
      <c r="D583" s="12" t="s">
        <v>520</v>
      </c>
      <c r="E583" s="12" t="s">
        <v>1260</v>
      </c>
      <c r="F583" s="10" t="s">
        <v>530</v>
      </c>
      <c r="G583" s="1" t="s">
        <v>1090</v>
      </c>
      <c r="H583" s="1" t="s">
        <v>10</v>
      </c>
      <c r="I583" s="1" t="s">
        <v>11</v>
      </c>
      <c r="J583" s="2">
        <v>330921</v>
      </c>
      <c r="K583" s="2">
        <v>630921</v>
      </c>
      <c r="L583" s="2">
        <v>630921</v>
      </c>
      <c r="M583" s="2">
        <v>111730.59400000001</v>
      </c>
      <c r="N583" s="5">
        <f t="shared" si="9"/>
        <v>0.17709125865203412</v>
      </c>
      <c r="O583" s="2">
        <v>0</v>
      </c>
      <c r="P583" s="2">
        <v>0</v>
      </c>
    </row>
    <row r="584" spans="1:16" ht="45" x14ac:dyDescent="0.25">
      <c r="A584" s="1" t="s">
        <v>514</v>
      </c>
      <c r="B584" s="1" t="s">
        <v>7</v>
      </c>
      <c r="C584" s="1" t="s">
        <v>8</v>
      </c>
      <c r="D584" s="12" t="s">
        <v>519</v>
      </c>
      <c r="E584" s="12" t="s">
        <v>1259</v>
      </c>
      <c r="F584" s="10" t="s">
        <v>531</v>
      </c>
      <c r="G584" s="1" t="s">
        <v>532</v>
      </c>
      <c r="H584" s="1" t="s">
        <v>10</v>
      </c>
      <c r="I584" s="1" t="s">
        <v>11</v>
      </c>
      <c r="J584" s="2">
        <v>1646966</v>
      </c>
      <c r="K584" s="2">
        <v>2937686</v>
      </c>
      <c r="L584" s="2">
        <v>2937686</v>
      </c>
      <c r="M584" s="2">
        <v>1334186.8639999998</v>
      </c>
      <c r="N584" s="5">
        <f t="shared" si="9"/>
        <v>0.45416251566709304</v>
      </c>
      <c r="O584" s="2">
        <v>0</v>
      </c>
      <c r="P584" s="2">
        <v>0</v>
      </c>
    </row>
    <row r="585" spans="1:16" ht="45" x14ac:dyDescent="0.25">
      <c r="A585" s="1" t="s">
        <v>514</v>
      </c>
      <c r="B585" s="1" t="s">
        <v>7</v>
      </c>
      <c r="C585" s="1" t="s">
        <v>8</v>
      </c>
      <c r="D585" s="12" t="s">
        <v>1091</v>
      </c>
      <c r="E585" s="12" t="s">
        <v>1261</v>
      </c>
      <c r="F585" s="10" t="s">
        <v>1092</v>
      </c>
      <c r="G585" s="1" t="s">
        <v>1093</v>
      </c>
      <c r="H585" s="1" t="s">
        <v>10</v>
      </c>
      <c r="I585" s="1" t="s">
        <v>11</v>
      </c>
      <c r="J585" s="2">
        <v>313200</v>
      </c>
      <c r="K585" s="2">
        <v>0</v>
      </c>
      <c r="L585" s="2">
        <v>0</v>
      </c>
      <c r="M585" s="2">
        <v>0</v>
      </c>
      <c r="N585" s="5" t="str">
        <f t="shared" si="9"/>
        <v>-</v>
      </c>
      <c r="O585" s="2">
        <v>0</v>
      </c>
      <c r="P585" s="2">
        <v>0</v>
      </c>
    </row>
    <row r="586" spans="1:16" ht="30" x14ac:dyDescent="0.25">
      <c r="A586" s="1" t="s">
        <v>514</v>
      </c>
      <c r="B586" s="1" t="s">
        <v>7</v>
      </c>
      <c r="C586" s="1" t="s">
        <v>8</v>
      </c>
      <c r="D586" s="12" t="s">
        <v>1091</v>
      </c>
      <c r="E586" s="12" t="s">
        <v>1261</v>
      </c>
      <c r="F586" s="10" t="s">
        <v>1094</v>
      </c>
      <c r="G586" s="1" t="s">
        <v>1095</v>
      </c>
      <c r="H586" s="1" t="s">
        <v>10</v>
      </c>
      <c r="I586" s="1" t="s">
        <v>11</v>
      </c>
      <c r="J586" s="2">
        <v>351828</v>
      </c>
      <c r="K586" s="2">
        <v>0</v>
      </c>
      <c r="L586" s="2">
        <v>0</v>
      </c>
      <c r="M586" s="2">
        <v>0</v>
      </c>
      <c r="N586" s="5" t="str">
        <f t="shared" si="9"/>
        <v>-</v>
      </c>
      <c r="O586" s="2">
        <v>0</v>
      </c>
      <c r="P586" s="2">
        <v>0</v>
      </c>
    </row>
    <row r="587" spans="1:16" ht="30" x14ac:dyDescent="0.25">
      <c r="A587" s="1" t="s">
        <v>514</v>
      </c>
      <c r="B587" s="1" t="s">
        <v>7</v>
      </c>
      <c r="C587" s="1" t="s">
        <v>8</v>
      </c>
      <c r="D587" s="12" t="s">
        <v>1091</v>
      </c>
      <c r="E587" s="12" t="s">
        <v>1261</v>
      </c>
      <c r="F587" s="10" t="s">
        <v>1096</v>
      </c>
      <c r="G587" s="1" t="s">
        <v>1097</v>
      </c>
      <c r="H587" s="1" t="s">
        <v>10</v>
      </c>
      <c r="I587" s="1" t="s">
        <v>11</v>
      </c>
      <c r="J587" s="2">
        <v>52200</v>
      </c>
      <c r="K587" s="2">
        <v>0</v>
      </c>
      <c r="L587" s="2">
        <v>0</v>
      </c>
      <c r="M587" s="2">
        <v>0</v>
      </c>
      <c r="N587" s="5" t="str">
        <f t="shared" si="9"/>
        <v>-</v>
      </c>
      <c r="O587" s="2">
        <v>0</v>
      </c>
      <c r="P587" s="2">
        <v>0</v>
      </c>
    </row>
    <row r="588" spans="1:16" ht="30" x14ac:dyDescent="0.25">
      <c r="A588" s="1" t="s">
        <v>514</v>
      </c>
      <c r="B588" s="1" t="s">
        <v>7</v>
      </c>
      <c r="C588" s="1" t="s">
        <v>8</v>
      </c>
      <c r="D588" s="12" t="s">
        <v>14</v>
      </c>
      <c r="E588" s="12" t="s">
        <v>14</v>
      </c>
      <c r="F588" s="10" t="s">
        <v>1612</v>
      </c>
      <c r="G588" s="1" t="s">
        <v>9</v>
      </c>
      <c r="H588" s="1" t="s">
        <v>14</v>
      </c>
      <c r="I588" s="1" t="s">
        <v>14</v>
      </c>
      <c r="J588" s="2">
        <v>308968</v>
      </c>
      <c r="K588" s="2">
        <v>0</v>
      </c>
      <c r="L588" s="2">
        <v>0</v>
      </c>
      <c r="M588" s="2">
        <v>0</v>
      </c>
      <c r="N588" s="5" t="str">
        <f t="shared" si="9"/>
        <v>-</v>
      </c>
      <c r="O588" s="2">
        <v>0</v>
      </c>
      <c r="P588" s="2">
        <v>0</v>
      </c>
    </row>
    <row r="589" spans="1:16" x14ac:dyDescent="0.25">
      <c r="F589" s="14"/>
      <c r="G589" s="15"/>
      <c r="H589" s="15"/>
      <c r="I589" s="15"/>
      <c r="J589" s="8">
        <f>SUM(J5:J588)</f>
        <v>1183725431</v>
      </c>
      <c r="K589" s="8">
        <f>SUM(K5:K588)</f>
        <v>920938958</v>
      </c>
      <c r="L589" s="8">
        <f>SUM(L5:L588)</f>
        <v>875387746</v>
      </c>
      <c r="M589" s="8">
        <f>SUM(M5:M588)</f>
        <v>505252765.07299989</v>
      </c>
      <c r="N589" s="6">
        <f t="shared" ref="N589" si="10">IF(K589=0,"-",M589/K589)</f>
        <v>0.54862785495605004</v>
      </c>
      <c r="O589" s="8">
        <f>SUM(O5:O588)</f>
        <v>0</v>
      </c>
      <c r="P589" s="8">
        <f>SUM(P5:P588)</f>
        <v>0</v>
      </c>
    </row>
    <row r="591" spans="1:16" x14ac:dyDescent="0.25">
      <c r="M591" s="7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B28" sqref="B28"/>
    </sheetView>
  </sheetViews>
  <sheetFormatPr baseColWidth="10" defaultRowHeight="15" x14ac:dyDescent="0.25"/>
  <cols>
    <col min="1" max="1" width="62" bestFit="1" customWidth="1"/>
    <col min="2" max="2" width="13.7109375" customWidth="1"/>
    <col min="3" max="4" width="17.7109375" customWidth="1"/>
    <col min="5" max="5" width="14" customWidth="1"/>
    <col min="6" max="6" width="17.140625" customWidth="1"/>
    <col min="7" max="7" width="18.85546875" customWidth="1"/>
  </cols>
  <sheetData>
    <row r="1" spans="1:11" ht="21" x14ac:dyDescent="0.25">
      <c r="A1" s="24" t="s">
        <v>1126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ht="21" customHeight="1" x14ac:dyDescent="0.25">
      <c r="A2" s="24" t="str">
        <f>+'BASE_COVID_2022 '!A2:K2</f>
        <v>Presupuesto vigente  y ejecutado al cierre de octubre. Financiamiento Fet - Covid</v>
      </c>
      <c r="B2" s="24"/>
      <c r="C2" s="24"/>
      <c r="D2" s="24"/>
      <c r="E2" s="24"/>
      <c r="F2" s="24"/>
      <c r="G2" s="24"/>
      <c r="H2" s="21"/>
      <c r="I2" s="21"/>
      <c r="J2" s="21"/>
      <c r="K2" s="21"/>
    </row>
    <row r="5" spans="1:11" ht="33" customHeight="1" x14ac:dyDescent="0.25">
      <c r="A5" s="16" t="s">
        <v>703</v>
      </c>
      <c r="B5" s="19" t="s">
        <v>697</v>
      </c>
      <c r="C5" s="19" t="s">
        <v>698</v>
      </c>
      <c r="D5" s="19" t="s">
        <v>699</v>
      </c>
      <c r="E5" s="19" t="s">
        <v>700</v>
      </c>
      <c r="F5" s="19" t="s">
        <v>701</v>
      </c>
      <c r="G5" s="19" t="s">
        <v>702</v>
      </c>
    </row>
    <row r="6" spans="1:11" x14ac:dyDescent="0.25">
      <c r="A6" s="17" t="s">
        <v>51</v>
      </c>
      <c r="B6" s="18">
        <v>5105883</v>
      </c>
      <c r="C6" s="18">
        <v>3469916</v>
      </c>
      <c r="D6" s="18">
        <v>3440480</v>
      </c>
      <c r="E6" s="18">
        <v>2774835.1</v>
      </c>
      <c r="F6" s="22">
        <v>0</v>
      </c>
      <c r="G6" s="22">
        <v>0</v>
      </c>
    </row>
    <row r="7" spans="1:11" x14ac:dyDescent="0.25">
      <c r="A7" s="23" t="s">
        <v>49</v>
      </c>
      <c r="B7" s="18">
        <v>1567722</v>
      </c>
      <c r="C7" s="18">
        <v>611778</v>
      </c>
      <c r="D7" s="18">
        <v>611778</v>
      </c>
      <c r="E7" s="18">
        <v>554020.076</v>
      </c>
      <c r="F7" s="18">
        <v>0</v>
      </c>
      <c r="G7" s="18">
        <v>0</v>
      </c>
    </row>
    <row r="8" spans="1:11" x14ac:dyDescent="0.25">
      <c r="A8" s="23" t="s">
        <v>177</v>
      </c>
      <c r="B8" s="18">
        <v>855036</v>
      </c>
      <c r="C8" s="18">
        <v>462436</v>
      </c>
      <c r="D8" s="18">
        <v>433000</v>
      </c>
      <c r="E8" s="18">
        <v>294416.32400000002</v>
      </c>
      <c r="F8" s="18">
        <v>0</v>
      </c>
      <c r="G8" s="18">
        <v>0</v>
      </c>
    </row>
    <row r="9" spans="1:11" x14ac:dyDescent="0.25">
      <c r="A9" s="23" t="s">
        <v>415</v>
      </c>
      <c r="B9" s="18">
        <v>1101285</v>
      </c>
      <c r="C9" s="18">
        <v>1008747</v>
      </c>
      <c r="D9" s="18">
        <v>1008747</v>
      </c>
      <c r="E9" s="18">
        <v>944756.96199999994</v>
      </c>
      <c r="F9" s="18">
        <v>0</v>
      </c>
      <c r="G9" s="18">
        <v>0</v>
      </c>
    </row>
    <row r="10" spans="1:11" x14ac:dyDescent="0.25">
      <c r="A10" s="23" t="s">
        <v>514</v>
      </c>
      <c r="B10" s="18">
        <v>1581840</v>
      </c>
      <c r="C10" s="18">
        <v>1386955</v>
      </c>
      <c r="D10" s="18">
        <v>1386955</v>
      </c>
      <c r="E10" s="18">
        <v>981641.73800000001</v>
      </c>
      <c r="F10" s="18">
        <v>0</v>
      </c>
      <c r="G10" s="18">
        <v>0</v>
      </c>
    </row>
    <row r="11" spans="1:11" x14ac:dyDescent="0.25">
      <c r="A11" s="17" t="s">
        <v>8</v>
      </c>
      <c r="B11" s="18">
        <v>1178619548</v>
      </c>
      <c r="C11" s="18">
        <v>917469042</v>
      </c>
      <c r="D11" s="18">
        <v>871947266</v>
      </c>
      <c r="E11" s="18">
        <v>502477929.97299969</v>
      </c>
      <c r="F11" s="22">
        <v>0</v>
      </c>
      <c r="G11" s="22">
        <v>0</v>
      </c>
    </row>
    <row r="12" spans="1:11" x14ac:dyDescent="0.25">
      <c r="A12" s="23" t="s">
        <v>6</v>
      </c>
      <c r="B12" s="18">
        <v>26309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11" x14ac:dyDescent="0.25">
      <c r="A13" s="23" t="s">
        <v>13</v>
      </c>
      <c r="B13" s="18">
        <v>32064677</v>
      </c>
      <c r="C13" s="18">
        <v>5161946</v>
      </c>
      <c r="D13" s="18">
        <v>5161946</v>
      </c>
      <c r="E13" s="18">
        <v>395030.77799999993</v>
      </c>
      <c r="F13" s="18">
        <v>0</v>
      </c>
      <c r="G13" s="18">
        <v>0</v>
      </c>
    </row>
    <row r="14" spans="1:11" x14ac:dyDescent="0.25">
      <c r="A14" s="23" t="s">
        <v>49</v>
      </c>
      <c r="B14" s="18">
        <v>129244999</v>
      </c>
      <c r="C14" s="18">
        <v>118354238</v>
      </c>
      <c r="D14" s="18">
        <v>112887925</v>
      </c>
      <c r="E14" s="18">
        <v>62681886.958000004</v>
      </c>
      <c r="F14" s="18">
        <v>0</v>
      </c>
      <c r="G14" s="18">
        <v>0</v>
      </c>
    </row>
    <row r="15" spans="1:11" x14ac:dyDescent="0.25">
      <c r="A15" s="23" t="s">
        <v>177</v>
      </c>
      <c r="B15" s="18">
        <v>580974189</v>
      </c>
      <c r="C15" s="18">
        <v>568094042</v>
      </c>
      <c r="D15" s="18">
        <v>567676022</v>
      </c>
      <c r="E15" s="18">
        <v>341595010.13899976</v>
      </c>
      <c r="F15" s="18">
        <v>0</v>
      </c>
      <c r="G15" s="18">
        <v>0</v>
      </c>
    </row>
    <row r="16" spans="1:11" x14ac:dyDescent="0.25">
      <c r="A16" s="23" t="s">
        <v>396</v>
      </c>
      <c r="B16" s="18">
        <v>23172423</v>
      </c>
      <c r="C16" s="18">
        <v>21463298</v>
      </c>
      <c r="D16" s="18">
        <v>21463285</v>
      </c>
      <c r="E16" s="18">
        <v>10596466.783</v>
      </c>
      <c r="F16" s="18">
        <v>0</v>
      </c>
      <c r="G16" s="18">
        <v>0</v>
      </c>
    </row>
    <row r="17" spans="1:7" x14ac:dyDescent="0.25">
      <c r="A17" s="23" t="s">
        <v>415</v>
      </c>
      <c r="B17" s="18">
        <v>53932653</v>
      </c>
      <c r="C17" s="18">
        <v>53492313</v>
      </c>
      <c r="D17" s="18">
        <v>53492313</v>
      </c>
      <c r="E17" s="18">
        <v>35447656.829999998</v>
      </c>
      <c r="F17" s="18">
        <v>0</v>
      </c>
      <c r="G17" s="18">
        <v>0</v>
      </c>
    </row>
    <row r="18" spans="1:7" x14ac:dyDescent="0.25">
      <c r="A18" s="23" t="s">
        <v>995</v>
      </c>
      <c r="B18" s="18">
        <v>451044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3" t="s">
        <v>445</v>
      </c>
      <c r="B19" s="18">
        <v>175898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23" t="s">
        <v>446</v>
      </c>
      <c r="B20" s="18">
        <v>129907392</v>
      </c>
      <c r="C20" s="18">
        <v>129810300</v>
      </c>
      <c r="D20" s="18">
        <v>90172870</v>
      </c>
      <c r="E20" s="18">
        <v>47409136.773999996</v>
      </c>
      <c r="F20" s="18">
        <v>0</v>
      </c>
      <c r="G20" s="18">
        <v>0</v>
      </c>
    </row>
    <row r="21" spans="1:7" ht="30" x14ac:dyDescent="0.25">
      <c r="A21" s="23" t="s">
        <v>495</v>
      </c>
      <c r="B21" s="18">
        <v>221613185</v>
      </c>
      <c r="C21" s="18">
        <v>11772901</v>
      </c>
      <c r="D21" s="18">
        <v>11772901</v>
      </c>
      <c r="E21" s="18">
        <v>219593.61799999999</v>
      </c>
      <c r="F21" s="18">
        <v>0</v>
      </c>
      <c r="G21" s="18">
        <v>0</v>
      </c>
    </row>
    <row r="22" spans="1:7" x14ac:dyDescent="0.25">
      <c r="A22" s="23" t="s">
        <v>514</v>
      </c>
      <c r="B22" s="18">
        <v>7056779</v>
      </c>
      <c r="C22" s="18">
        <v>9320004</v>
      </c>
      <c r="D22" s="18">
        <v>9320004</v>
      </c>
      <c r="E22" s="18">
        <v>4133148.0929999994</v>
      </c>
      <c r="F22" s="18">
        <v>0</v>
      </c>
      <c r="G22" s="18">
        <v>0</v>
      </c>
    </row>
    <row r="23" spans="1:7" x14ac:dyDescent="0.25">
      <c r="A23" s="17" t="s">
        <v>705</v>
      </c>
      <c r="B23" s="18">
        <v>1183725431</v>
      </c>
      <c r="C23" s="18">
        <v>920938958</v>
      </c>
      <c r="D23" s="18">
        <v>875387746</v>
      </c>
      <c r="E23" s="18">
        <v>505252765.07299972</v>
      </c>
      <c r="F23" s="18">
        <v>0</v>
      </c>
      <c r="G23" s="18">
        <v>0</v>
      </c>
    </row>
    <row r="33" spans="1:7" x14ac:dyDescent="0.25">
      <c r="A33" s="17"/>
      <c r="B33" s="18"/>
      <c r="C33" s="18"/>
      <c r="D33" s="18"/>
      <c r="E33" s="18"/>
      <c r="F33" s="18"/>
      <c r="G33" s="18"/>
    </row>
    <row r="34" spans="1:7" x14ac:dyDescent="0.25">
      <c r="A34" s="17"/>
      <c r="B34" s="18"/>
      <c r="C34" s="18"/>
      <c r="D34" s="18"/>
      <c r="E34" s="18"/>
      <c r="F34" s="18"/>
      <c r="G34" s="18"/>
    </row>
    <row r="35" spans="1:7" x14ac:dyDescent="0.25">
      <c r="A35" s="17"/>
      <c r="B35" s="18"/>
      <c r="C35" s="18"/>
      <c r="D35" s="18"/>
      <c r="E35" s="18"/>
      <c r="F35" s="18"/>
      <c r="G35" s="18"/>
    </row>
    <row r="36" spans="1:7" x14ac:dyDescent="0.25">
      <c r="A36" s="17"/>
      <c r="B36" s="18"/>
      <c r="C36" s="18"/>
      <c r="D36" s="18"/>
      <c r="E36" s="18"/>
      <c r="F36" s="18"/>
      <c r="G36" s="18"/>
    </row>
    <row r="37" spans="1:7" x14ac:dyDescent="0.25">
      <c r="A37" s="17"/>
      <c r="B37" s="18"/>
      <c r="C37" s="18"/>
      <c r="D37" s="18"/>
      <c r="E37" s="18"/>
      <c r="F37" s="18"/>
      <c r="G37" s="18"/>
    </row>
    <row r="38" spans="1:7" x14ac:dyDescent="0.25">
      <c r="A38" s="17"/>
      <c r="B38" s="18"/>
      <c r="C38" s="18"/>
      <c r="D38" s="18"/>
      <c r="E38" s="18"/>
      <c r="F38" s="18"/>
      <c r="G38" s="18"/>
    </row>
    <row r="41" spans="1:7" ht="30" x14ac:dyDescent="0.25">
      <c r="A41" s="16" t="s">
        <v>704</v>
      </c>
      <c r="B41" s="19" t="s">
        <v>697</v>
      </c>
      <c r="C41" s="19" t="s">
        <v>698</v>
      </c>
      <c r="D41" s="19" t="s">
        <v>699</v>
      </c>
      <c r="E41" s="19" t="s">
        <v>700</v>
      </c>
      <c r="F41" s="19" t="s">
        <v>701</v>
      </c>
      <c r="G41" s="19" t="s">
        <v>702</v>
      </c>
    </row>
    <row r="42" spans="1:7" x14ac:dyDescent="0.25">
      <c r="A42" s="17" t="s">
        <v>50</v>
      </c>
      <c r="B42" s="18">
        <v>56290256</v>
      </c>
      <c r="C42" s="18">
        <v>40978355</v>
      </c>
      <c r="D42" s="18">
        <v>40978355</v>
      </c>
      <c r="E42" s="18">
        <v>32351495.105</v>
      </c>
      <c r="F42" s="18">
        <v>0</v>
      </c>
      <c r="G42" s="18">
        <v>0</v>
      </c>
    </row>
    <row r="43" spans="1:7" x14ac:dyDescent="0.25">
      <c r="A43" s="17" t="s">
        <v>16</v>
      </c>
      <c r="B43" s="18">
        <v>38765143</v>
      </c>
      <c r="C43" s="18">
        <v>49437490</v>
      </c>
      <c r="D43" s="18">
        <v>49437490</v>
      </c>
      <c r="E43" s="18">
        <v>14278851.258999998</v>
      </c>
      <c r="F43" s="18">
        <v>0</v>
      </c>
      <c r="G43" s="18">
        <v>0</v>
      </c>
    </row>
    <row r="44" spans="1:7" x14ac:dyDescent="0.25">
      <c r="A44" s="17" t="s">
        <v>68</v>
      </c>
      <c r="B44" s="18">
        <v>28390081</v>
      </c>
      <c r="C44" s="18">
        <v>35802825</v>
      </c>
      <c r="D44" s="18">
        <v>35802825</v>
      </c>
      <c r="E44" s="18">
        <v>21159540.086999997</v>
      </c>
      <c r="F44" s="18">
        <v>0</v>
      </c>
      <c r="G44" s="18">
        <v>0</v>
      </c>
    </row>
    <row r="45" spans="1:7" x14ac:dyDescent="0.25">
      <c r="A45" s="17" t="s">
        <v>21</v>
      </c>
      <c r="B45" s="18">
        <v>83729203</v>
      </c>
      <c r="C45" s="18">
        <v>46980628</v>
      </c>
      <c r="D45" s="18">
        <v>46980628</v>
      </c>
      <c r="E45" s="18">
        <v>32574447.934000008</v>
      </c>
      <c r="F45" s="18">
        <v>0</v>
      </c>
      <c r="G45" s="18">
        <v>0</v>
      </c>
    </row>
    <row r="46" spans="1:7" x14ac:dyDescent="0.25">
      <c r="A46" s="17" t="s">
        <v>81</v>
      </c>
      <c r="B46" s="18">
        <v>51175920</v>
      </c>
      <c r="C46" s="18">
        <v>53206565</v>
      </c>
      <c r="D46" s="18">
        <v>53206565</v>
      </c>
      <c r="E46" s="18">
        <v>25341181.782999996</v>
      </c>
      <c r="F46" s="18">
        <v>0</v>
      </c>
      <c r="G46" s="18">
        <v>0</v>
      </c>
    </row>
    <row r="47" spans="1:7" x14ac:dyDescent="0.25">
      <c r="A47" s="17" t="s">
        <v>24</v>
      </c>
      <c r="B47" s="18">
        <v>85839937</v>
      </c>
      <c r="C47" s="18">
        <v>87127745</v>
      </c>
      <c r="D47" s="18">
        <v>87127745</v>
      </c>
      <c r="E47" s="18">
        <v>56880188.926000014</v>
      </c>
      <c r="F47" s="18">
        <v>0</v>
      </c>
      <c r="G47" s="18">
        <v>0</v>
      </c>
    </row>
    <row r="48" spans="1:7" x14ac:dyDescent="0.25">
      <c r="A48" s="17" t="s">
        <v>26</v>
      </c>
      <c r="B48" s="18">
        <v>172588138</v>
      </c>
      <c r="C48" s="18">
        <v>46904591</v>
      </c>
      <c r="D48" s="18">
        <v>46904591</v>
      </c>
      <c r="E48" s="18">
        <v>34263832.824999996</v>
      </c>
      <c r="F48" s="18">
        <v>0</v>
      </c>
      <c r="G48" s="18">
        <v>0</v>
      </c>
    </row>
    <row r="49" spans="1:7" x14ac:dyDescent="0.25">
      <c r="A49" s="17" t="s">
        <v>102</v>
      </c>
      <c r="B49" s="18">
        <v>27868906</v>
      </c>
      <c r="C49" s="18">
        <v>39229749</v>
      </c>
      <c r="D49" s="18">
        <v>39229749</v>
      </c>
      <c r="E49" s="18">
        <v>14069700.795000002</v>
      </c>
      <c r="F49" s="18">
        <v>0</v>
      </c>
      <c r="G49" s="18">
        <v>0</v>
      </c>
    </row>
    <row r="50" spans="1:7" x14ac:dyDescent="0.25">
      <c r="A50" s="17" t="s">
        <v>111</v>
      </c>
      <c r="B50" s="18">
        <v>46724489</v>
      </c>
      <c r="C50" s="18">
        <v>45115441</v>
      </c>
      <c r="D50" s="18">
        <v>45115441</v>
      </c>
      <c r="E50" s="18">
        <v>23217314.350999996</v>
      </c>
      <c r="F50" s="18">
        <v>0</v>
      </c>
      <c r="G50" s="18">
        <v>0</v>
      </c>
    </row>
    <row r="51" spans="1:7" x14ac:dyDescent="0.25">
      <c r="A51" s="17" t="s">
        <v>118</v>
      </c>
      <c r="B51" s="18">
        <v>25589602</v>
      </c>
      <c r="C51" s="18">
        <v>44928757</v>
      </c>
      <c r="D51" s="18">
        <v>44928757</v>
      </c>
      <c r="E51" s="18">
        <v>24365489.184000004</v>
      </c>
      <c r="F51" s="18">
        <v>0</v>
      </c>
      <c r="G51" s="18">
        <v>0</v>
      </c>
    </row>
    <row r="52" spans="1:7" x14ac:dyDescent="0.25">
      <c r="A52" s="17" t="s">
        <v>29</v>
      </c>
      <c r="B52" s="18">
        <v>128076173</v>
      </c>
      <c r="C52" s="18">
        <v>103509889</v>
      </c>
      <c r="D52" s="18">
        <v>103509889</v>
      </c>
      <c r="E52" s="18">
        <v>64086097.833999991</v>
      </c>
      <c r="F52" s="18">
        <v>0</v>
      </c>
      <c r="G52" s="18">
        <v>0</v>
      </c>
    </row>
    <row r="53" spans="1:7" x14ac:dyDescent="0.25">
      <c r="A53" s="17" t="s">
        <v>32</v>
      </c>
      <c r="B53" s="18">
        <v>88226041</v>
      </c>
      <c r="C53" s="18">
        <v>52700140</v>
      </c>
      <c r="D53" s="18">
        <v>52700140</v>
      </c>
      <c r="E53" s="18">
        <v>29233351.846999999</v>
      </c>
      <c r="F53" s="18">
        <v>0</v>
      </c>
      <c r="G53" s="18">
        <v>0</v>
      </c>
    </row>
    <row r="54" spans="1:7" x14ac:dyDescent="0.25">
      <c r="A54" s="17" t="s">
        <v>35</v>
      </c>
      <c r="B54" s="18">
        <v>54347935</v>
      </c>
      <c r="C54" s="18">
        <v>54554467</v>
      </c>
      <c r="D54" s="18">
        <v>54554467</v>
      </c>
      <c r="E54" s="18">
        <v>26051594.411000006</v>
      </c>
      <c r="F54" s="18">
        <v>0</v>
      </c>
      <c r="G54" s="18">
        <v>0</v>
      </c>
    </row>
    <row r="55" spans="1:7" x14ac:dyDescent="0.25">
      <c r="A55" s="17" t="s">
        <v>39</v>
      </c>
      <c r="B55" s="18">
        <v>61938110</v>
      </c>
      <c r="C55" s="18">
        <v>89222290</v>
      </c>
      <c r="D55" s="18">
        <v>89222290</v>
      </c>
      <c r="E55" s="18">
        <v>54726320.980000012</v>
      </c>
      <c r="F55" s="18">
        <v>0</v>
      </c>
      <c r="G55" s="18">
        <v>0</v>
      </c>
    </row>
    <row r="56" spans="1:7" x14ac:dyDescent="0.25">
      <c r="A56" s="17" t="s">
        <v>42</v>
      </c>
      <c r="B56" s="18">
        <v>21061454</v>
      </c>
      <c r="C56" s="18">
        <v>30048269</v>
      </c>
      <c r="D56" s="18">
        <v>30048269</v>
      </c>
      <c r="E56" s="18">
        <v>13877591.616000002</v>
      </c>
      <c r="F56" s="18">
        <v>0</v>
      </c>
      <c r="G56" s="18">
        <v>0</v>
      </c>
    </row>
    <row r="57" spans="1:7" x14ac:dyDescent="0.25">
      <c r="A57" s="17" t="s">
        <v>46</v>
      </c>
      <c r="B57" s="18">
        <v>49311173</v>
      </c>
      <c r="C57" s="18">
        <v>19849862</v>
      </c>
      <c r="D57" s="18">
        <v>19849862</v>
      </c>
      <c r="E57" s="18">
        <v>12568017.891000001</v>
      </c>
      <c r="F57" s="18">
        <v>0</v>
      </c>
      <c r="G57" s="18">
        <v>0</v>
      </c>
    </row>
    <row r="58" spans="1:7" x14ac:dyDescent="0.25">
      <c r="A58" s="17" t="s">
        <v>7</v>
      </c>
      <c r="B58" s="18">
        <v>163802870</v>
      </c>
      <c r="C58" s="18">
        <v>35790683</v>
      </c>
      <c r="D58" s="18">
        <v>35790683</v>
      </c>
      <c r="E58" s="18">
        <v>26207748.245000001</v>
      </c>
      <c r="F58" s="18">
        <v>0</v>
      </c>
      <c r="G58" s="18">
        <v>0</v>
      </c>
    </row>
    <row r="59" spans="1:7" x14ac:dyDescent="0.25">
      <c r="A59" s="17"/>
      <c r="B59" s="18">
        <v>0</v>
      </c>
      <c r="C59" s="18">
        <v>45551212</v>
      </c>
      <c r="D59" s="18">
        <v>0</v>
      </c>
      <c r="E59" s="18">
        <v>0</v>
      </c>
      <c r="F59" s="18">
        <v>0</v>
      </c>
      <c r="G59" s="18">
        <v>0</v>
      </c>
    </row>
    <row r="60" spans="1:7" x14ac:dyDescent="0.25">
      <c r="A60" s="17" t="s">
        <v>705</v>
      </c>
      <c r="B60" s="18">
        <v>1183725431</v>
      </c>
      <c r="C60" s="18">
        <v>920938958</v>
      </c>
      <c r="D60" s="18">
        <v>875387746</v>
      </c>
      <c r="E60" s="18">
        <v>505252765.07300007</v>
      </c>
      <c r="F60" s="18">
        <v>0</v>
      </c>
      <c r="G60" s="18">
        <v>0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56" orientation="portrait" horizontalDpi="0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22F72308-EE2F-4199-B4AB-F30EE9F8955E}"/>
</file>

<file path=customXml/itemProps2.xml><?xml version="1.0" encoding="utf-8"?>
<ds:datastoreItem xmlns:ds="http://schemas.openxmlformats.org/officeDocument/2006/customXml" ds:itemID="{B8485472-D537-49BC-B7CD-47084AA08226}"/>
</file>

<file path=customXml/itemProps3.xml><?xml version="1.0" encoding="utf-8"?>
<ds:datastoreItem xmlns:ds="http://schemas.openxmlformats.org/officeDocument/2006/customXml" ds:itemID="{FCF0D94C-BDC0-4209-9599-44F160359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BASE_COVID_2022 </vt:lpstr>
      <vt:lpstr>td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Jutronic Oyarzun (Dirplan)</dc:creator>
  <cp:lastModifiedBy>Juan Jutronic Oyarzun (Dirplan)</cp:lastModifiedBy>
  <cp:lastPrinted>2021-07-12T20:28:55Z</cp:lastPrinted>
  <dcterms:created xsi:type="dcterms:W3CDTF">2021-02-22T13:43:17Z</dcterms:created>
  <dcterms:modified xsi:type="dcterms:W3CDTF">2022-11-11T19:16:23Z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